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13455" activeTab="0"/>
  </bookViews>
  <sheets>
    <sheet name="TIREUR 10 M" sheetId="1" r:id="rId1"/>
    <sheet name="PLAN DE TIR" sheetId="2" r:id="rId2"/>
    <sheet name="SERIE 1" sheetId="3" r:id="rId3"/>
    <sheet name="SERIE 2" sheetId="4" r:id="rId4"/>
    <sheet name="SERIE 3" sheetId="5" r:id="rId5"/>
    <sheet name="SERIE 4" sheetId="6" state="hidden" r:id="rId6"/>
    <sheet name="SERIE 5" sheetId="7" state="hidden" r:id="rId7"/>
    <sheet name="SERIE 6" sheetId="8" state="hidden" r:id="rId8"/>
    <sheet name="SERIE 7" sheetId="9" state="hidden" r:id="rId9"/>
    <sheet name="SERIE 8" sheetId="10" state="hidden" r:id="rId10"/>
    <sheet name="Feuil8" sheetId="11" state="hidden" r:id="rId11"/>
    <sheet name="PLAN TIR" sheetId="12" state="hidden" r:id="rId12"/>
    <sheet name="RESULTATS" sheetId="13" r:id="rId13"/>
    <sheet name="FEUILLE EQUIPE" sheetId="14" state="hidden" r:id="rId14"/>
    <sheet name="N° CLUB" sheetId="15" state="hidden" r:id="rId15"/>
    <sheet name="PRESENCE 1" sheetId="16" state="hidden" r:id="rId16"/>
    <sheet name="PRESENCE 2" sheetId="17" state="hidden" r:id="rId17"/>
    <sheet name="Feuil2" sheetId="18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<sst xmlns="http://schemas.openxmlformats.org/spreadsheetml/2006/main" count="1584" uniqueCount="468">
  <si>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</si>
  <si>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</si>
  <si>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</si>
  <si>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</si>
  <si>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</si>
  <si>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</si>
  <si>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</si>
  <si>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</si>
  <si>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</si>
  <si>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</si>
  <si>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</si>
  <si>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</si>
  <si>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</si>
  <si>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</si>
  <si>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</si>
  <si>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</si>
  <si>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</si>
  <si>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</si>
  <si>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</si>
  <si>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</si>
  <si>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</si>
  <si>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</si>
  <si>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</si>
  <si>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SERIE 4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</si>
  <si>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</si>
  <si>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</si>
  <si>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</si>
  <si>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</si>
  <si>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</si>
  <si>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</si>
  <si>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</si>
  <si>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</si>
  <si>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</si>
  <si>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</si>
  <si>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</si>
  <si>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</si>
  <si>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</si>
  <si>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</si>
  <si>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</si>
  <si>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</si>
  <si>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</si>
  <si>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</si>
  <si>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</si>
  <si>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</si>
  <si>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</si>
  <si>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</si>
  <si>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</si>
  <si>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</si>
  <si>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</si>
  <si>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</si>
  <si>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</si>
  <si>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</si>
  <si>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</si>
  <si>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</si>
  <si>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</si>
  <si>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</si>
  <si>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</si>
  <si>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</si>
  <si>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</si>
  <si>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</si>
  <si>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</si>
  <si>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</si>
  <si>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</si>
  <si>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</si>
  <si>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</si>
  <si>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</si>
  <si>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</si>
  <si>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</si>
  <si>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</si>
  <si>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</si>
  <si>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</si>
  <si>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</si>
  <si>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</si>
  <si>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</si>
  <si>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</si>
  <si>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</si>
  <si>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</si>
  <si>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</si>
  <si>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</si>
  <si>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</si>
  <si>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</si>
  <si>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</si>
  <si>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</si>
  <si>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</si>
  <si>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</si>
  <si>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</si>
  <si>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</si>
  <si>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</si>
  <si>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</si>
  <si>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</si>
  <si>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</si>
  <si>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</si>
  <si>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</si>
  <si>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</si>
  <si>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</si>
  <si>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</si>
  <si>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</si>
  <si>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</si>
  <si>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</si>
  <si>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</si>
  <si>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</si>
  <si>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</si>
  <si>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</si>
  <si>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</si>
  <si>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</si>
  <si>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</si>
  <si>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</si>
  <si>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</si>
  <si>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</si>
  <si>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</si>
  <si>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</si>
  <si>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</si>
  <si>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</si>
  <si>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</si>
  <si>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</si>
  <si>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</si>
  <si>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</si>
  <si>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</si>
  <si>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</si>
  <si>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</si>
  <si>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</si>
  <si>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</si>
  <si>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</si>
  <si>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</si>
  <si>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</si>
  <si>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</si>
  <si>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</si>
  <si>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</si>
  <si>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</si>
  <si>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</si>
  <si>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</si>
  <si>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</si>
  <si>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</si>
  <si>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</si>
  <si>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</si>
  <si>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</si>
  <si>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</si>
  <si>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</si>
  <si>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</si>
  <si>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</si>
  <si>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</si>
  <si>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</si>
  <si>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</si>
  <si>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</si>
  <si>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</si>
  <si>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</si>
  <si>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</si>
  <si>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</si>
  <si>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</si>
  <si>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</si>
  <si>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</si>
  <si>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</si>
  <si>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</si>
  <si>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</si>
  <si>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</si>
  <si>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</si>
  <si>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</si>
  <si>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</si>
  <si>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</si>
  <si>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</si>
  <si>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</si>
  <si>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</si>
  <si>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</si>
  <si>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</si>
  <si>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</si>
  <si>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</si>
  <si>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</si>
  <si>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</si>
  <si>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</si>
  <si>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</si>
  <si>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</si>
  <si>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</si>
  <si>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</si>
  <si>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</si>
  <si>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</si>
  <si>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</si>
  <si>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</si>
  <si>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</si>
  <si>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</si>
  <si>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</si>
  <si>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</si>
  <si>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</si>
  <si>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</si>
  <si>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</si>
  <si>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</si>
  <si>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</si>
  <si>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</si>
  <si>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</si>
  <si>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</si>
  <si>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</si>
  <si>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</si>
  <si>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</si>
  <si>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</si>
  <si>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</si>
  <si>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</si>
  <si>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</si>
  <si>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</si>
  <si>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</si>
  <si>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</si>
  <si>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</si>
  <si>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</si>
  <si>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</si>
  <si>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</si>
  <si>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</si>
  <si>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</si>
  <si>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</si>
  <si>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</si>
  <si>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</si>
  <si>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</si>
  <si>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</si>
  <si>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</si>
  <si>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</si>
  <si>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</si>
  <si>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</si>
  <si>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</si>
  <si>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</si>
  <si>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</si>
  <si>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</si>
  <si>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</si>
  <si>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</si>
  <si>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</si>
  <si>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</si>
  <si>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</si>
  <si>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</si>
  <si>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</si>
  <si>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</si>
  <si>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</si>
  <si>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N° CLUB</t>
  </si>
  <si>
    <t>C 60</t>
  </si>
  <si>
    <t>P 60</t>
  </si>
  <si>
    <t>16 H 00</t>
  </si>
  <si>
    <t>1er</t>
  </si>
  <si>
    <t>10 M</t>
  </si>
  <si>
    <t>OCTOBRE</t>
  </si>
  <si>
    <t>MEUNG SUR LOIRE</t>
  </si>
  <si>
    <t>Feuille d'inscription au match</t>
  </si>
  <si>
    <t>003</t>
  </si>
  <si>
    <t>CAT</t>
  </si>
  <si>
    <t xml:space="preserve">DISCIPLINE de TIR </t>
  </si>
  <si>
    <t>N° DE LICENCE</t>
  </si>
  <si>
    <t>dimanche</t>
  </si>
  <si>
    <t>D</t>
  </si>
  <si>
    <t>P</t>
  </si>
  <si>
    <t>H</t>
  </si>
  <si>
    <t>POUDROUX</t>
  </si>
  <si>
    <t>EX</t>
  </si>
  <si>
    <t>Exc</t>
  </si>
  <si>
    <t>carabine</t>
  </si>
  <si>
    <t>Françoise</t>
  </si>
  <si>
    <t>Da</t>
  </si>
  <si>
    <t>pistolet</t>
  </si>
  <si>
    <t>Sylvie</t>
  </si>
  <si>
    <t>BLANCHARD</t>
  </si>
  <si>
    <t>Raphael</t>
  </si>
  <si>
    <t>Pro</t>
  </si>
  <si>
    <t>PRIEUR</t>
  </si>
  <si>
    <t>Mireille</t>
  </si>
  <si>
    <t>DOBREV-RUEL</t>
  </si>
  <si>
    <t>Mathis</t>
  </si>
  <si>
    <t>CG</t>
  </si>
  <si>
    <t>PIAT</t>
  </si>
  <si>
    <t>Maxence</t>
  </si>
  <si>
    <t>GALLIER</t>
  </si>
  <si>
    <t>Sandrine</t>
  </si>
  <si>
    <t>NSILOULOU</t>
  </si>
  <si>
    <t>Albert</t>
  </si>
  <si>
    <t>Hon</t>
  </si>
  <si>
    <t>LEOMENT</t>
  </si>
  <si>
    <t>Laurence</t>
  </si>
  <si>
    <t>WAGON</t>
  </si>
  <si>
    <t>Léa</t>
  </si>
  <si>
    <t>Je</t>
  </si>
  <si>
    <t>BARNAULT</t>
  </si>
  <si>
    <t>Olivier</t>
  </si>
  <si>
    <t>ROBERT</t>
  </si>
  <si>
    <t>Céline</t>
  </si>
  <si>
    <t xml:space="preserve">VILLERMET </t>
  </si>
  <si>
    <t>SAUVEGRAIN</t>
  </si>
  <si>
    <t>Maxime</t>
  </si>
  <si>
    <t>Thierry</t>
  </si>
  <si>
    <t>LE GUEN</t>
  </si>
  <si>
    <t>Mickaël</t>
  </si>
  <si>
    <t>GRANDVILLAIN</t>
  </si>
  <si>
    <t>Tessa</t>
  </si>
  <si>
    <t>Eric</t>
  </si>
  <si>
    <t>Marjorie</t>
  </si>
  <si>
    <t>SORGNIARD</t>
  </si>
  <si>
    <t>Christopher</t>
  </si>
  <si>
    <t xml:space="preserve">GOUIN </t>
  </si>
  <si>
    <t>Matthis</t>
  </si>
  <si>
    <t>14 H 00</t>
  </si>
  <si>
    <t>SERIE 7</t>
  </si>
  <si>
    <t>SERIE 8</t>
  </si>
  <si>
    <t>CARABINE / PISTOLET</t>
  </si>
  <si>
    <t>BRASSART</t>
  </si>
  <si>
    <t>LAOUEDS</t>
  </si>
  <si>
    <t>GILLET</t>
  </si>
  <si>
    <t>BOUVET</t>
  </si>
  <si>
    <t>DISC.</t>
  </si>
  <si>
    <t>RESULTATS</t>
  </si>
  <si>
    <t>10H 45</t>
  </si>
  <si>
    <t>067</t>
  </si>
  <si>
    <t>TINTAUD</t>
  </si>
  <si>
    <t>THIBAULT</t>
  </si>
  <si>
    <t>GASTINEAU</t>
  </si>
  <si>
    <t>HERY</t>
  </si>
  <si>
    <t>Christophe</t>
  </si>
  <si>
    <t>HAVARD-COLSON</t>
  </si>
  <si>
    <t>Alexis</t>
  </si>
  <si>
    <t>Valentin</t>
  </si>
  <si>
    <t>U.S.M. ST DENIS EN VAL TIR</t>
  </si>
  <si>
    <t>C.J.F. TIR</t>
  </si>
  <si>
    <t>U.S.O. TIR</t>
  </si>
  <si>
    <t>LAURENT</t>
  </si>
  <si>
    <t>LANIMARAC</t>
  </si>
  <si>
    <t>BOURGEOIS</t>
  </si>
  <si>
    <t>CAMPANILE</t>
  </si>
  <si>
    <t>Domenico</t>
  </si>
  <si>
    <t>Louis-François</t>
  </si>
  <si>
    <t>Pascal</t>
  </si>
  <si>
    <t>SAUBUSSE</t>
  </si>
  <si>
    <t>Pierre</t>
  </si>
  <si>
    <t>CALCUL DU NOMBRE DE CARTONS CARABINE ET PISTOLET</t>
  </si>
  <si>
    <t>274</t>
  </si>
  <si>
    <t>BEZI</t>
  </si>
  <si>
    <t>020</t>
  </si>
  <si>
    <t>POUGET</t>
  </si>
  <si>
    <t>002</t>
  </si>
  <si>
    <t>275</t>
  </si>
  <si>
    <t>170</t>
  </si>
  <si>
    <t>117</t>
  </si>
  <si>
    <t>162</t>
  </si>
  <si>
    <t>277</t>
  </si>
  <si>
    <t>Stéphane</t>
  </si>
  <si>
    <t>LEFEBVRE</t>
  </si>
  <si>
    <t>SPRANKE</t>
  </si>
  <si>
    <t>111</t>
  </si>
  <si>
    <t>FEUILLE D'ENGAGEMENT D'EQUIPE</t>
  </si>
  <si>
    <t>N°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</si>
  <si>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</si>
  <si>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</si>
  <si>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</si>
  <si>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</si>
  <si>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</si>
  <si>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</si>
  <si>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</si>
  <si>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</si>
  <si>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</si>
  <si>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</si>
  <si>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>1</t>
  </si>
  <si>
    <t>2</t>
  </si>
  <si>
    <t>SMOC</t>
  </si>
  <si>
    <t>NOURISSON</t>
  </si>
  <si>
    <t>PELLE</t>
  </si>
  <si>
    <t>Alix</t>
  </si>
  <si>
    <t>287</t>
  </si>
  <si>
    <t>MENARD</t>
  </si>
  <si>
    <t>Jean Pierre</t>
  </si>
  <si>
    <t>LEGRAND</t>
  </si>
  <si>
    <t>Yann</t>
  </si>
  <si>
    <t>J</t>
  </si>
  <si>
    <t>Nathan</t>
  </si>
  <si>
    <t>Baptiste</t>
  </si>
  <si>
    <t>Gaelle</t>
  </si>
  <si>
    <t>Sarah</t>
  </si>
  <si>
    <t>Josiane</t>
  </si>
  <si>
    <t>Christian</t>
  </si>
  <si>
    <t>Frédéric</t>
  </si>
  <si>
    <t>CASSEGRAIN</t>
  </si>
  <si>
    <t>Ruth</t>
  </si>
  <si>
    <t>Xavier</t>
  </si>
  <si>
    <t>Didier</t>
  </si>
  <si>
    <t>Roger</t>
  </si>
  <si>
    <t>Gabriel</t>
  </si>
  <si>
    <t>Patrick</t>
  </si>
  <si>
    <t>Jérome</t>
  </si>
  <si>
    <t>Jordan</t>
  </si>
  <si>
    <t xml:space="preserve">LISTE DES CLUBS </t>
  </si>
  <si>
    <t>3ème</t>
  </si>
  <si>
    <t>C. J. F. TIR</t>
  </si>
  <si>
    <t>FRATERNELLE TIGY</t>
  </si>
  <si>
    <t xml:space="preserve">S. M. O. C. TIR </t>
  </si>
  <si>
    <t>276</t>
  </si>
  <si>
    <t>BERRICHONNE GIEN</t>
  </si>
  <si>
    <t>LA MAGDUNOISE TIR</t>
  </si>
  <si>
    <t>CERCLE PASTEUR TIR</t>
  </si>
  <si>
    <t>U S M SARAN TIR</t>
  </si>
  <si>
    <t>U S M ST DENIS EN VAL TIR</t>
  </si>
  <si>
    <t>RECEPTION LE :</t>
  </si>
  <si>
    <t>GUERRAZ</t>
  </si>
  <si>
    <t>RAGUILLET</t>
  </si>
  <si>
    <t>Justine</t>
  </si>
  <si>
    <t>FEVRIER</t>
  </si>
  <si>
    <t>Gwendal</t>
  </si>
  <si>
    <t>9 H 45</t>
  </si>
  <si>
    <t>ROUSSELET</t>
  </si>
  <si>
    <t>Leopold</t>
  </si>
  <si>
    <t>C</t>
  </si>
  <si>
    <t>p</t>
  </si>
  <si>
    <t>COUPE DU COMITE</t>
  </si>
  <si>
    <t>LA FERTE ST AUBIN</t>
  </si>
  <si>
    <t>8h30</t>
  </si>
  <si>
    <t>Feuille de résultats</t>
  </si>
  <si>
    <t>FARINA</t>
  </si>
  <si>
    <t>Francoise</t>
  </si>
  <si>
    <t>10h30</t>
  </si>
  <si>
    <t>9h30</t>
  </si>
  <si>
    <t>ESTIER</t>
  </si>
  <si>
    <t>Hélène</t>
  </si>
  <si>
    <t>10 H 30</t>
  </si>
  <si>
    <t>Noah</t>
  </si>
  <si>
    <t>Thomas</t>
  </si>
  <si>
    <t>NOEL</t>
  </si>
  <si>
    <t>Catherine</t>
  </si>
  <si>
    <t>CHARPAUD</t>
  </si>
  <si>
    <t>David</t>
  </si>
  <si>
    <t>CARRON</t>
  </si>
  <si>
    <t>Diane</t>
  </si>
  <si>
    <t>BOUGUIER</t>
  </si>
  <si>
    <t>LECUYER</t>
  </si>
  <si>
    <t>DA SYLVA</t>
  </si>
  <si>
    <t>Rafael</t>
  </si>
  <si>
    <t>Gilles</t>
  </si>
  <si>
    <t>BLAIN</t>
  </si>
  <si>
    <t>Clhoe</t>
  </si>
  <si>
    <t>Amaury</t>
  </si>
  <si>
    <t>COSTA</t>
  </si>
  <si>
    <t>Alexandre</t>
  </si>
  <si>
    <t>JACOB</t>
  </si>
  <si>
    <t>9 H 30</t>
  </si>
  <si>
    <t>Chloé</t>
  </si>
  <si>
    <t>N° TELEPHONE</t>
  </si>
  <si>
    <t>FICHE PRESENCE</t>
  </si>
  <si>
    <t>HEURE</t>
  </si>
  <si>
    <t>EDINE</t>
  </si>
  <si>
    <t>Sylvain</t>
  </si>
  <si>
    <t>VILLEPELE</t>
  </si>
  <si>
    <t>Marie Ange</t>
  </si>
  <si>
    <t>06</t>
  </si>
  <si>
    <t>01</t>
  </si>
  <si>
    <t>71</t>
  </si>
  <si>
    <t>77</t>
  </si>
  <si>
    <t>MANCEAU</t>
  </si>
  <si>
    <t>Franck</t>
  </si>
  <si>
    <t>xx</t>
  </si>
  <si>
    <t>CAMOZZI</t>
  </si>
  <si>
    <t>Pierre Louis</t>
  </si>
  <si>
    <t>PEREZ</t>
  </si>
  <si>
    <t>Philippe</t>
  </si>
  <si>
    <t>EXC</t>
  </si>
  <si>
    <t>Léon</t>
  </si>
  <si>
    <t>MARGOT</t>
  </si>
  <si>
    <t>Benoit</t>
  </si>
  <si>
    <t>ROZIER</t>
  </si>
  <si>
    <t>Nicolas</t>
  </si>
  <si>
    <t>GARCIN</t>
  </si>
  <si>
    <t>DUQUENET</t>
  </si>
  <si>
    <t>Anthony</t>
  </si>
  <si>
    <t>fevrier</t>
  </si>
  <si>
    <t>BORDERON</t>
  </si>
  <si>
    <t>Anais</t>
  </si>
  <si>
    <t>LAINE</t>
  </si>
  <si>
    <t>ALAIN</t>
  </si>
  <si>
    <t>8 H 30</t>
  </si>
  <si>
    <t>COUPE DU COMITE HENRI AUVRAY</t>
  </si>
  <si>
    <t>Alain</t>
  </si>
  <si>
    <t>SERIE 2</t>
  </si>
  <si>
    <t>ST DENIS EN VAL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</si>
</sst>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  <numFmt numFmtId="165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b/>
      <sz val="8"/>
      <name val="Arial"/>
      <family val="2"/>
    </font>
    <font>
      <sz val="14"/>
      <color indexed="8"/>
      <name val="Calibri"/>
      <family val="2"/>
    </font>
    <font>
      <b/>
      <sz val="14"/>
      <color indexed="30"/>
      <name val="Arial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b/>
      <sz val="26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20"/>
      <color indexed="8"/>
      <name val="Calibri"/>
      <family val="2"/>
    </font>
    <font>
      <sz val="14"/>
      <name val="Arial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0070C0"/>
      <name val="Arial"/>
      <family val="2"/>
    </font>
    <font>
      <sz val="14"/>
      <color theme="1"/>
      <name val="Calibri"/>
      <family val="2"/>
    </font>
    <font>
      <b/>
      <sz val="26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rgb="FFFF0000"/>
      <name val="Calibri"/>
      <family val="2"/>
    </font>
    <font>
      <b/>
      <sz val="2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3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1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wrapText="1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textRotation="90"/>
    </xf>
    <xf numFmtId="0" fontId="64" fillId="0" borderId="0" xfId="0" applyFont="1" applyAlignment="1">
      <alignment horizontal="center"/>
    </xf>
    <xf numFmtId="49" fontId="63" fillId="0" borderId="10" xfId="0" applyNumberFormat="1" applyFont="1" applyBorder="1" applyAlignment="1">
      <alignment horizontal="center" vertical="center"/>
    </xf>
    <xf numFmtId="49" fontId="63" fillId="0" borderId="14" xfId="0" applyNumberFormat="1" applyFont="1" applyBorder="1" applyAlignment="1">
      <alignment horizontal="center" vertical="center"/>
    </xf>
    <xf numFmtId="49" fontId="63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63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3" fillId="36" borderId="16" xfId="0" applyFont="1" applyFill="1" applyBorder="1" applyAlignment="1">
      <alignment horizontal="center" vertical="center" textRotation="90"/>
    </xf>
    <xf numFmtId="0" fontId="66" fillId="0" borderId="0" xfId="0" applyFont="1" applyAlignment="1">
      <alignment textRotation="90"/>
    </xf>
    <xf numFmtId="0" fontId="63" fillId="36" borderId="10" xfId="0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 textRotation="90"/>
    </xf>
    <xf numFmtId="0" fontId="61" fillId="0" borderId="0" xfId="0" applyFont="1" applyAlignment="1">
      <alignment horizontal="center" vertical="center" textRotation="90"/>
    </xf>
    <xf numFmtId="0" fontId="67" fillId="33" borderId="10" xfId="0" applyFont="1" applyFill="1" applyBorder="1" applyAlignment="1">
      <alignment horizontal="center" vertical="center"/>
    </xf>
    <xf numFmtId="0" fontId="0" fillId="6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6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/>
    </xf>
    <xf numFmtId="49" fontId="16" fillId="37" borderId="17" xfId="0" applyNumberFormat="1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49" fontId="16" fillId="37" borderId="19" xfId="0" applyNumberFormat="1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6" fillId="6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49" fontId="16" fillId="6" borderId="10" xfId="0" applyNumberFormat="1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 wrapText="1"/>
    </xf>
    <xf numFmtId="0" fontId="16" fillId="38" borderId="17" xfId="0" applyFont="1" applyFill="1" applyBorder="1" applyAlignment="1">
      <alignment horizontal="center" vertical="center"/>
    </xf>
    <xf numFmtId="49" fontId="16" fillId="38" borderId="17" xfId="0" applyNumberFormat="1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/>
    </xf>
    <xf numFmtId="0" fontId="66" fillId="6" borderId="15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 textRotation="90"/>
    </xf>
    <xf numFmtId="0" fontId="64" fillId="36" borderId="10" xfId="0" applyFont="1" applyFill="1" applyBorder="1" applyAlignment="1">
      <alignment horizontal="center" vertical="center" textRotation="90"/>
    </xf>
    <xf numFmtId="0" fontId="17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6" fillId="37" borderId="10" xfId="50" applyFont="1" applyFill="1" applyBorder="1" applyAlignment="1">
      <alignment horizontal="center" vertical="center"/>
      <protection/>
    </xf>
    <xf numFmtId="49" fontId="16" fillId="37" borderId="10" xfId="50" applyNumberFormat="1" applyFont="1" applyFill="1" applyBorder="1" applyAlignment="1">
      <alignment horizontal="center" vertical="center"/>
      <protection/>
    </xf>
    <xf numFmtId="0" fontId="16" fillId="38" borderId="10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center" vertical="center"/>
    </xf>
    <xf numFmtId="0" fontId="69" fillId="37" borderId="10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0" fontId="69" fillId="40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41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6" fillId="38" borderId="10" xfId="50" applyFont="1" applyFill="1" applyBorder="1" applyAlignment="1">
      <alignment horizontal="center" vertical="center" wrapText="1"/>
      <protection/>
    </xf>
    <xf numFmtId="0" fontId="16" fillId="38" borderId="10" xfId="50" applyFont="1" applyFill="1" applyBorder="1" applyAlignment="1">
      <alignment horizontal="center" vertical="center"/>
      <protection/>
    </xf>
    <xf numFmtId="49" fontId="16" fillId="38" borderId="10" xfId="50" applyNumberFormat="1" applyFont="1" applyFill="1" applyBorder="1" applyAlignment="1">
      <alignment horizontal="center" vertical="center"/>
      <protection/>
    </xf>
    <xf numFmtId="2" fontId="16" fillId="37" borderId="10" xfId="0" applyNumberFormat="1" applyFont="1" applyFill="1" applyBorder="1" applyAlignment="1">
      <alignment horizontal="center" vertical="center"/>
    </xf>
    <xf numFmtId="1" fontId="16" fillId="37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10" xfId="50" applyFont="1" applyFill="1" applyBorder="1" applyAlignment="1">
      <alignment horizontal="center" vertical="center" wrapText="1"/>
      <protection/>
    </xf>
    <xf numFmtId="1" fontId="16" fillId="38" borderId="10" xfId="0" applyNumberFormat="1" applyFont="1" applyFill="1" applyBorder="1" applyAlignment="1">
      <alignment horizontal="center" vertical="center"/>
    </xf>
    <xf numFmtId="0" fontId="61" fillId="6" borderId="10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textRotation="90"/>
    </xf>
    <xf numFmtId="0" fontId="70" fillId="33" borderId="22" xfId="0" applyFont="1" applyFill="1" applyBorder="1" applyAlignment="1">
      <alignment horizontal="center" vertical="center" textRotation="90"/>
    </xf>
    <xf numFmtId="0" fontId="64" fillId="33" borderId="22" xfId="0" applyFont="1" applyFill="1" applyBorder="1" applyAlignment="1">
      <alignment horizontal="center" vertical="center" textRotation="90"/>
    </xf>
    <xf numFmtId="0" fontId="6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vertical="center"/>
    </xf>
    <xf numFmtId="0" fontId="71" fillId="0" borderId="10" xfId="0" applyFont="1" applyBorder="1" applyAlignment="1">
      <alignment horizontal="center"/>
    </xf>
    <xf numFmtId="49" fontId="71" fillId="0" borderId="10" xfId="0" applyNumberFormat="1" applyFont="1" applyBorder="1" applyAlignment="1">
      <alignment horizontal="center"/>
    </xf>
    <xf numFmtId="0" fontId="71" fillId="0" borderId="0" xfId="0" applyFont="1" applyAlignment="1">
      <alignment horizontal="center"/>
    </xf>
    <xf numFmtId="49" fontId="71" fillId="0" borderId="0" xfId="0" applyNumberFormat="1" applyFont="1" applyAlignment="1">
      <alignment horizontal="center"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/>
    </xf>
    <xf numFmtId="49" fontId="16" fillId="39" borderId="10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/>
    </xf>
    <xf numFmtId="49" fontId="63" fillId="0" borderId="23" xfId="0" applyNumberFormat="1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textRotation="90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16" fillId="40" borderId="10" xfId="0" applyFont="1" applyFill="1" applyBorder="1" applyAlignment="1">
      <alignment horizontal="center" vertical="center"/>
    </xf>
    <xf numFmtId="0" fontId="16" fillId="40" borderId="14" xfId="0" applyFont="1" applyFill="1" applyBorder="1" applyAlignment="1">
      <alignment horizontal="center" vertical="center"/>
    </xf>
    <xf numFmtId="0" fontId="69" fillId="39" borderId="10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6" fillId="39" borderId="18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165" fontId="16" fillId="38" borderId="10" xfId="0" applyNumberFormat="1" applyFont="1" applyFill="1" applyBorder="1" applyAlignment="1">
      <alignment horizontal="center" vertical="center"/>
    </xf>
    <xf numFmtId="165" fontId="16" fillId="38" borderId="14" xfId="0" applyNumberFormat="1" applyFont="1" applyFill="1" applyBorder="1" applyAlignment="1">
      <alignment horizontal="center" vertical="center"/>
    </xf>
    <xf numFmtId="0" fontId="16" fillId="38" borderId="1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 quotePrefix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6" fillId="37" borderId="10" xfId="0" applyFont="1" applyFill="1" applyBorder="1" applyAlignment="1" quotePrefix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66" fillId="7" borderId="10" xfId="0" applyFont="1" applyFill="1" applyBorder="1" applyAlignment="1">
      <alignment horizontal="center" vertical="center"/>
    </xf>
    <xf numFmtId="165" fontId="66" fillId="6" borderId="10" xfId="0" applyNumberFormat="1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center" vertical="center"/>
    </xf>
    <xf numFmtId="165" fontId="64" fillId="36" borderId="10" xfId="0" applyNumberFormat="1" applyFont="1" applyFill="1" applyBorder="1" applyAlignment="1">
      <alignment horizontal="center" vertical="center"/>
    </xf>
    <xf numFmtId="1" fontId="64" fillId="36" borderId="10" xfId="0" applyNumberFormat="1" applyFont="1" applyFill="1" applyBorder="1" applyAlignment="1">
      <alignment horizontal="center" vertical="center"/>
    </xf>
    <xf numFmtId="165" fontId="28" fillId="36" borderId="10" xfId="0" applyNumberFormat="1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/>
    </xf>
    <xf numFmtId="49" fontId="70" fillId="33" borderId="10" xfId="0" applyNumberFormat="1" applyFont="1" applyFill="1" applyBorder="1" applyAlignment="1">
      <alignment horizontal="center" vertical="center"/>
    </xf>
    <xf numFmtId="49" fontId="26" fillId="39" borderId="0" xfId="0" applyNumberFormat="1" applyFont="1" applyFill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16" fillId="39" borderId="0" xfId="0" applyNumberFormat="1" applyFont="1" applyFill="1" applyAlignment="1">
      <alignment horizontal="center" vertical="center"/>
    </xf>
    <xf numFmtId="0" fontId="64" fillId="36" borderId="10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164" fontId="64" fillId="0" borderId="10" xfId="0" applyNumberFormat="1" applyFont="1" applyBorder="1" applyAlignment="1">
      <alignment horizontal="center" vertical="center"/>
    </xf>
    <xf numFmtId="49" fontId="64" fillId="0" borderId="14" xfId="0" applyNumberFormat="1" applyFont="1" applyBorder="1" applyAlignment="1">
      <alignment horizontal="center" vertical="center"/>
    </xf>
    <xf numFmtId="49" fontId="64" fillId="0" borderId="15" xfId="0" applyNumberFormat="1" applyFont="1" applyBorder="1" applyAlignment="1">
      <alignment horizontal="center" vertical="center"/>
    </xf>
    <xf numFmtId="0" fontId="70" fillId="0" borderId="0" xfId="0" applyFont="1" applyAlignment="1">
      <alignment/>
    </xf>
    <xf numFmtId="0" fontId="17" fillId="39" borderId="18" xfId="0" applyFont="1" applyFill="1" applyBorder="1" applyAlignment="1">
      <alignment horizontal="center" vertical="center"/>
    </xf>
    <xf numFmtId="0" fontId="28" fillId="39" borderId="18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73" fillId="0" borderId="0" xfId="0" applyFont="1" applyAlignment="1">
      <alignment/>
    </xf>
    <xf numFmtId="0" fontId="0" fillId="36" borderId="0" xfId="0" applyFill="1" applyAlignment="1">
      <alignment vertical="center"/>
    </xf>
    <xf numFmtId="0" fontId="0" fillId="36" borderId="0" xfId="0" applyFill="1" applyAlignment="1">
      <alignment horizontal="center" vertical="center"/>
    </xf>
    <xf numFmtId="0" fontId="64" fillId="33" borderId="10" xfId="0" applyFont="1" applyFill="1" applyBorder="1" applyAlignment="1">
      <alignment horizontal="center"/>
    </xf>
    <xf numFmtId="0" fontId="17" fillId="39" borderId="24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/>
    </xf>
    <xf numFmtId="0" fontId="17" fillId="39" borderId="17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/>
    </xf>
    <xf numFmtId="0" fontId="17" fillId="36" borderId="14" xfId="0" applyFont="1" applyFill="1" applyBorder="1" applyAlignment="1">
      <alignment horizontal="center" vertical="center"/>
    </xf>
    <xf numFmtId="0" fontId="17" fillId="36" borderId="23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7" borderId="10" xfId="0" applyFont="1" applyFill="1" applyBorder="1" applyAlignment="1" quotePrefix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4" fontId="64" fillId="0" borderId="14" xfId="0" applyNumberFormat="1" applyFont="1" applyBorder="1" applyAlignment="1">
      <alignment horizontal="center" vertical="center"/>
    </xf>
    <xf numFmtId="14" fontId="64" fillId="0" borderId="23" xfId="0" applyNumberFormat="1" applyFont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 wrapText="1"/>
    </xf>
    <xf numFmtId="0" fontId="64" fillId="36" borderId="12" xfId="0" applyFont="1" applyFill="1" applyBorder="1" applyAlignment="1">
      <alignment horizontal="center" vertical="center" wrapText="1"/>
    </xf>
    <xf numFmtId="0" fontId="64" fillId="36" borderId="21" xfId="0" applyFont="1" applyFill="1" applyBorder="1" applyAlignment="1">
      <alignment horizontal="center" vertical="center" wrapText="1"/>
    </xf>
    <xf numFmtId="0" fontId="64" fillId="36" borderId="26" xfId="0" applyFont="1" applyFill="1" applyBorder="1" applyAlignment="1">
      <alignment horizontal="center" vertical="center" wrapText="1"/>
    </xf>
    <xf numFmtId="0" fontId="64" fillId="36" borderId="22" xfId="0" applyFont="1" applyFill="1" applyBorder="1" applyAlignment="1">
      <alignment horizontal="center" vertical="center" wrapText="1"/>
    </xf>
    <xf numFmtId="0" fontId="64" fillId="36" borderId="0" xfId="0" applyFont="1" applyFill="1" applyAlignment="1">
      <alignment horizontal="center" vertical="center" wrapText="1"/>
    </xf>
    <xf numFmtId="0" fontId="64" fillId="36" borderId="27" xfId="0" applyFont="1" applyFill="1" applyBorder="1" applyAlignment="1">
      <alignment horizontal="center" vertical="center" wrapText="1"/>
    </xf>
    <xf numFmtId="0" fontId="64" fillId="36" borderId="28" xfId="0" applyFont="1" applyFill="1" applyBorder="1" applyAlignment="1">
      <alignment horizontal="center" vertical="center" wrapText="1"/>
    </xf>
    <xf numFmtId="0" fontId="64" fillId="36" borderId="11" xfId="0" applyFont="1" applyFill="1" applyBorder="1" applyAlignment="1">
      <alignment horizontal="center" vertical="center" wrapText="1"/>
    </xf>
    <xf numFmtId="0" fontId="64" fillId="36" borderId="29" xfId="0" applyFont="1" applyFill="1" applyBorder="1" applyAlignment="1">
      <alignment horizontal="center" vertical="center" wrapText="1"/>
    </xf>
    <xf numFmtId="0" fontId="64" fillId="36" borderId="13" xfId="0" applyFont="1" applyFill="1" applyBorder="1" applyAlignment="1">
      <alignment horizontal="center" vertical="center" textRotation="90"/>
    </xf>
    <xf numFmtId="0" fontId="64" fillId="36" borderId="16" xfId="0" applyFont="1" applyFill="1" applyBorder="1" applyAlignment="1">
      <alignment horizontal="center" vertical="center" textRotation="90"/>
    </xf>
    <xf numFmtId="49" fontId="64" fillId="0" borderId="14" xfId="0" applyNumberFormat="1" applyFont="1" applyBorder="1" applyAlignment="1">
      <alignment horizontal="center" vertical="center"/>
    </xf>
    <xf numFmtId="49" fontId="64" fillId="0" borderId="23" xfId="0" applyNumberFormat="1" applyFont="1" applyBorder="1" applyAlignment="1">
      <alignment horizontal="center" vertical="center"/>
    </xf>
    <xf numFmtId="49" fontId="64" fillId="0" borderId="15" xfId="0" applyNumberFormat="1" applyFont="1" applyBorder="1" applyAlignment="1">
      <alignment horizontal="center" vertical="center"/>
    </xf>
    <xf numFmtId="0" fontId="63" fillId="36" borderId="14" xfId="0" applyFont="1" applyFill="1" applyBorder="1" applyAlignment="1">
      <alignment horizontal="center" vertical="center"/>
    </xf>
    <xf numFmtId="0" fontId="63" fillId="36" borderId="23" xfId="0" applyFont="1" applyFill="1" applyBorder="1" applyAlignment="1">
      <alignment horizontal="center" vertical="center"/>
    </xf>
    <xf numFmtId="0" fontId="63" fillId="36" borderId="15" xfId="0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26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9" fontId="63" fillId="0" borderId="14" xfId="0" applyNumberFormat="1" applyFont="1" applyBorder="1" applyAlignment="1">
      <alignment horizontal="center" vertical="center"/>
    </xf>
    <xf numFmtId="49" fontId="63" fillId="0" borderId="23" xfId="0" applyNumberFormat="1" applyFont="1" applyBorder="1" applyAlignment="1">
      <alignment horizontal="center" vertical="center"/>
    </xf>
    <xf numFmtId="49" fontId="63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10" fillId="41" borderId="14" xfId="0" applyFont="1" applyFill="1" applyBorder="1" applyAlignment="1">
      <alignment horizontal="center" vertical="center" wrapText="1"/>
    </xf>
    <xf numFmtId="0" fontId="10" fillId="41" borderId="23" xfId="0" applyFont="1" applyFill="1" applyBorder="1" applyAlignment="1">
      <alignment horizontal="center" vertical="center" wrapText="1"/>
    </xf>
    <xf numFmtId="0" fontId="10" fillId="41" borderId="15" xfId="0" applyFont="1" applyFill="1" applyBorder="1" applyAlignment="1">
      <alignment horizontal="center" vertical="center" wrapText="1"/>
    </xf>
    <xf numFmtId="165" fontId="74" fillId="36" borderId="14" xfId="0" applyNumberFormat="1" applyFont="1" applyFill="1" applyBorder="1" applyAlignment="1">
      <alignment horizontal="center"/>
    </xf>
    <xf numFmtId="165" fontId="74" fillId="36" borderId="15" xfId="0" applyNumberFormat="1" applyFont="1" applyFill="1" applyBorder="1" applyAlignment="1">
      <alignment horizontal="center"/>
    </xf>
    <xf numFmtId="49" fontId="10" fillId="41" borderId="14" xfId="0" applyNumberFormat="1" applyFont="1" applyFill="1" applyBorder="1" applyAlignment="1">
      <alignment horizontal="center" vertical="center" wrapText="1"/>
    </xf>
    <xf numFmtId="49" fontId="10" fillId="41" borderId="23" xfId="0" applyNumberFormat="1" applyFont="1" applyFill="1" applyBorder="1" applyAlignment="1">
      <alignment horizontal="center" vertical="center" wrapText="1"/>
    </xf>
    <xf numFmtId="49" fontId="10" fillId="41" borderId="15" xfId="0" applyNumberFormat="1" applyFont="1" applyFill="1" applyBorder="1" applyAlignment="1">
      <alignment horizontal="center" vertical="center" wrapText="1"/>
    </xf>
    <xf numFmtId="0" fontId="10" fillId="41" borderId="14" xfId="0" applyFont="1" applyFill="1" applyBorder="1" applyAlignment="1">
      <alignment horizontal="center" vertical="center"/>
    </xf>
    <xf numFmtId="0" fontId="10" fillId="41" borderId="15" xfId="0" applyFont="1" applyFill="1" applyBorder="1" applyAlignment="1">
      <alignment horizontal="center" vertical="center"/>
    </xf>
    <xf numFmtId="0" fontId="74" fillId="36" borderId="2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12" fillId="7" borderId="10" xfId="0" applyFont="1" applyFill="1" applyBorder="1" applyAlignment="1">
      <alignment horizontal="center" vertical="center" wrapText="1"/>
    </xf>
    <xf numFmtId="0" fontId="75" fillId="7" borderId="10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 wrapText="1"/>
    </xf>
    <xf numFmtId="0" fontId="74" fillId="36" borderId="15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49" fontId="10" fillId="36" borderId="14" xfId="0" applyNumberFormat="1" applyFont="1" applyFill="1" applyBorder="1" applyAlignment="1">
      <alignment horizontal="center" vertical="center"/>
    </xf>
    <xf numFmtId="49" fontId="10" fillId="36" borderId="23" xfId="0" applyNumberFormat="1" applyFont="1" applyFill="1" applyBorder="1" applyAlignment="1">
      <alignment horizontal="center" vertical="center"/>
    </xf>
    <xf numFmtId="49" fontId="10" fillId="36" borderId="15" xfId="0" applyNumberFormat="1" applyFont="1" applyFill="1" applyBorder="1" applyAlignment="1">
      <alignment horizontal="center" vertical="center"/>
    </xf>
    <xf numFmtId="0" fontId="74" fillId="36" borderId="14" xfId="0" applyFont="1" applyFill="1" applyBorder="1" applyAlignment="1">
      <alignment horizontal="center" vertical="center"/>
    </xf>
    <xf numFmtId="0" fontId="74" fillId="36" borderId="15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4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1323975</xdr:colOff>
      <xdr:row>2</xdr:row>
      <xdr:rowOff>238125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47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1390650</xdr:colOff>
      <xdr:row>2</xdr:row>
      <xdr:rowOff>247650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323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3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20</xdr:row>
      <xdr:rowOff>104775</xdr:rowOff>
    </xdr:from>
    <xdr:to>
      <xdr:col>0</xdr:col>
      <xdr:colOff>1000125</xdr:colOff>
      <xdr:row>24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103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1019175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19050</xdr:rowOff>
    </xdr:from>
    <xdr:to>
      <xdr:col>1</xdr:col>
      <xdr:colOff>1028700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1238250</xdr:colOff>
      <xdr:row>0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19050</xdr:rowOff>
    </xdr:from>
    <xdr:to>
      <xdr:col>1</xdr:col>
      <xdr:colOff>1238250</xdr:colOff>
      <xdr:row>0</xdr:row>
      <xdr:rowOff>381000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295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1238250</xdr:colOff>
      <xdr:row>0</xdr:row>
      <xdr:rowOff>381000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295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1238250</xdr:colOff>
      <xdr:row>1</xdr:row>
      <xdr:rowOff>104775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314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2</xdr:col>
      <xdr:colOff>0</xdr:colOff>
      <xdr:row>0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295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2</xdr:col>
      <xdr:colOff>0</xdr:colOff>
      <xdr:row>0</xdr:row>
      <xdr:rowOff>381000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295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2</xdr:col>
      <xdr:colOff>0</xdr:colOff>
      <xdr:row>0</xdr:row>
      <xdr:rowOff>381000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295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2</xdr:col>
      <xdr:colOff>0</xdr:colOff>
      <xdr:row>1</xdr:row>
      <xdr:rowOff>142875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1</xdr:col>
      <xdr:colOff>1009650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1085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57150</xdr:rowOff>
    </xdr:from>
    <xdr:to>
      <xdr:col>14</xdr:col>
      <xdr:colOff>66675</xdr:colOff>
      <xdr:row>2</xdr:row>
      <xdr:rowOff>104775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087100" y="9144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85725</xdr:rowOff>
    </xdr:from>
    <xdr:to>
      <xdr:col>14</xdr:col>
      <xdr:colOff>0</xdr:colOff>
      <xdr:row>2</xdr:row>
      <xdr:rowOff>85725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08710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ENGAGEMENT%20MAGDUNOISE%20modifie_1er_Crit_Adul_10m_Precis_2017-18-2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U.S.O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J%203%20AMILL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TIG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1er_Crit_Adul_10m_Precis_stand_vit_2017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170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B1" sqref="B1:K1"/>
    </sheetView>
  </sheetViews>
  <sheetFormatPr defaultColWidth="11.421875" defaultRowHeight="15"/>
  <cols>
    <col min="1" max="1" width="21.421875" style="0" customWidth="1"/>
    <col min="2" max="2" width="18.57421875" style="0" customWidth="1"/>
    <col min="3" max="3" width="6.421875" style="28" customWidth="1"/>
    <col min="4" max="4" width="4.8515625" style="0" customWidth="1"/>
    <col min="5" max="5" width="9.28125" style="0" customWidth="1"/>
    <col min="6" max="6" width="10.7109375" style="0" customWidth="1"/>
    <col min="7" max="11" width="5.7109375" style="0" customWidth="1"/>
  </cols>
  <sheetData>
    <row r="1" spans="1:11" ht="22.5" customHeight="1">
      <c r="A1" s="188"/>
      <c r="B1" s="192" t="s">
        <v>399</v>
      </c>
      <c r="C1" s="192"/>
      <c r="D1" s="192"/>
      <c r="E1" s="192"/>
      <c r="F1" s="192"/>
      <c r="G1" s="192"/>
      <c r="H1" s="192"/>
      <c r="I1" s="192"/>
      <c r="J1" s="192"/>
      <c r="K1" s="192"/>
    </row>
    <row r="2" spans="1:11" ht="22.5" customHeight="1">
      <c r="A2" s="188"/>
      <c r="B2" s="189" t="s">
        <v>32</v>
      </c>
      <c r="C2" s="189"/>
      <c r="D2" s="189"/>
      <c r="E2" s="189"/>
      <c r="F2" s="134">
        <v>26</v>
      </c>
      <c r="G2" s="187" t="s">
        <v>458</v>
      </c>
      <c r="H2" s="187"/>
      <c r="I2" s="187"/>
      <c r="J2" s="187">
        <v>2023</v>
      </c>
      <c r="K2" s="187"/>
    </row>
    <row r="3" spans="1:11" ht="22.5" customHeight="1">
      <c r="A3" s="188"/>
      <c r="B3" s="180" t="s">
        <v>235</v>
      </c>
      <c r="C3" s="180"/>
      <c r="D3" s="180"/>
      <c r="E3" s="180"/>
      <c r="F3" s="181" t="s">
        <v>399</v>
      </c>
      <c r="G3" s="181"/>
      <c r="H3" s="181"/>
      <c r="I3" s="181"/>
      <c r="J3" s="181"/>
      <c r="K3" s="181"/>
    </row>
    <row r="4" spans="1:11" ht="18.75" customHeight="1">
      <c r="A4" s="186" t="s">
        <v>0</v>
      </c>
      <c r="B4" s="186" t="s">
        <v>1</v>
      </c>
      <c r="C4" s="185" t="s">
        <v>227</v>
      </c>
      <c r="D4" s="182" t="s">
        <v>237</v>
      </c>
      <c r="E4" s="184" t="s">
        <v>238</v>
      </c>
      <c r="F4" s="182" t="s">
        <v>239</v>
      </c>
      <c r="G4" s="186" t="s">
        <v>240</v>
      </c>
      <c r="H4" s="186"/>
      <c r="I4" s="186"/>
      <c r="J4" s="186"/>
      <c r="K4" s="186"/>
    </row>
    <row r="5" spans="1:11" ht="18.75" customHeight="1">
      <c r="A5" s="186"/>
      <c r="B5" s="186"/>
      <c r="C5" s="185"/>
      <c r="D5" s="182"/>
      <c r="E5" s="184"/>
      <c r="F5" s="182"/>
      <c r="G5" s="79" t="s">
        <v>401</v>
      </c>
      <c r="H5" s="43" t="s">
        <v>406</v>
      </c>
      <c r="I5" s="79" t="s">
        <v>405</v>
      </c>
      <c r="J5" s="43"/>
      <c r="K5" s="79"/>
    </row>
    <row r="6" spans="1:11" s="9" customFormat="1" ht="15.75" customHeight="1">
      <c r="A6" s="193" t="s">
        <v>33</v>
      </c>
      <c r="B6" s="193"/>
      <c r="C6" s="193"/>
      <c r="D6" s="193"/>
      <c r="E6" s="193"/>
      <c r="F6" s="108" t="s">
        <v>327</v>
      </c>
      <c r="G6" s="82"/>
      <c r="H6" s="109"/>
      <c r="I6" s="82"/>
      <c r="J6" s="109"/>
      <c r="K6" s="82"/>
    </row>
    <row r="7" spans="1:11" ht="15.75" customHeight="1">
      <c r="A7" s="90" t="s">
        <v>442</v>
      </c>
      <c r="B7" s="53" t="s">
        <v>443</v>
      </c>
      <c r="C7" s="66" t="str">
        <f>'[1]1er crit.10m'!$K$4</f>
        <v>002</v>
      </c>
      <c r="D7" s="53" t="s">
        <v>246</v>
      </c>
      <c r="E7" s="3" t="s">
        <v>247</v>
      </c>
      <c r="F7" s="53"/>
      <c r="G7" s="80"/>
      <c r="H7" s="72" t="s">
        <v>444</v>
      </c>
      <c r="I7" s="80">
        <v>1</v>
      </c>
      <c r="J7" s="72"/>
      <c r="K7" s="80"/>
    </row>
    <row r="8" spans="1:11" ht="15.75" customHeight="1">
      <c r="A8" s="90" t="s">
        <v>326</v>
      </c>
      <c r="B8" s="53" t="s">
        <v>279</v>
      </c>
      <c r="C8" s="66" t="s">
        <v>327</v>
      </c>
      <c r="D8" s="53" t="s">
        <v>254</v>
      </c>
      <c r="E8" s="3" t="s">
        <v>247</v>
      </c>
      <c r="F8" s="53"/>
      <c r="G8" s="80"/>
      <c r="H8" s="72" t="s">
        <v>444</v>
      </c>
      <c r="I8" s="80">
        <v>1</v>
      </c>
      <c r="J8" s="72"/>
      <c r="K8" s="80"/>
    </row>
    <row r="9" spans="1:11" ht="15.75" customHeight="1">
      <c r="A9" s="90" t="s">
        <v>445</v>
      </c>
      <c r="B9" s="53" t="s">
        <v>446</v>
      </c>
      <c r="C9" s="66" t="s">
        <v>327</v>
      </c>
      <c r="D9" s="53" t="s">
        <v>246</v>
      </c>
      <c r="E9" s="3" t="s">
        <v>250</v>
      </c>
      <c r="F9" s="53">
        <v>82462509</v>
      </c>
      <c r="G9" s="80"/>
      <c r="H9" s="72" t="s">
        <v>444</v>
      </c>
      <c r="I9" s="80">
        <v>1</v>
      </c>
      <c r="J9" s="72"/>
      <c r="K9" s="80"/>
    </row>
    <row r="10" spans="1:11" ht="15.75" customHeight="1">
      <c r="A10" s="90" t="s">
        <v>420</v>
      </c>
      <c r="B10" s="53" t="s">
        <v>421</v>
      </c>
      <c r="C10" s="66" t="s">
        <v>327</v>
      </c>
      <c r="D10" s="53" t="s">
        <v>254</v>
      </c>
      <c r="E10" s="3" t="s">
        <v>250</v>
      </c>
      <c r="F10" s="53"/>
      <c r="G10" s="80"/>
      <c r="H10" s="72" t="s">
        <v>444</v>
      </c>
      <c r="I10" s="80">
        <v>1</v>
      </c>
      <c r="J10" s="72"/>
      <c r="K10" s="80"/>
    </row>
    <row r="11" spans="1:11" ht="15.75" customHeight="1">
      <c r="A11" s="179" t="s">
        <v>388</v>
      </c>
      <c r="B11" s="179"/>
      <c r="C11" s="135"/>
      <c r="D11" s="178"/>
      <c r="E11" s="178"/>
      <c r="F11" s="53"/>
      <c r="G11" s="83">
        <f>SUM(G7:G10)</f>
        <v>0</v>
      </c>
      <c r="H11" s="83">
        <f>SUM(H7:H10)</f>
        <v>0</v>
      </c>
      <c r="I11" s="83">
        <f>SUM(I7:I10)</f>
        <v>4</v>
      </c>
      <c r="J11" s="83">
        <f>SUM(J7:J10)</f>
        <v>0</v>
      </c>
      <c r="K11" s="83">
        <f>SUM(K7:K10)</f>
        <v>0</v>
      </c>
    </row>
    <row r="12" spans="1:11" ht="18.75" customHeight="1">
      <c r="A12" s="186" t="s">
        <v>0</v>
      </c>
      <c r="B12" s="186" t="s">
        <v>1</v>
      </c>
      <c r="C12" s="185" t="s">
        <v>227</v>
      </c>
      <c r="D12" s="182" t="s">
        <v>237</v>
      </c>
      <c r="E12" s="184" t="s">
        <v>238</v>
      </c>
      <c r="F12" s="182" t="s">
        <v>239</v>
      </c>
      <c r="G12" s="186" t="s">
        <v>240</v>
      </c>
      <c r="H12" s="186"/>
      <c r="I12" s="186"/>
      <c r="J12" s="186"/>
      <c r="K12" s="186"/>
    </row>
    <row r="13" spans="1:11" ht="18.75" customHeight="1">
      <c r="A13" s="186"/>
      <c r="B13" s="186"/>
      <c r="C13" s="185"/>
      <c r="D13" s="182"/>
      <c r="E13" s="184"/>
      <c r="F13" s="182"/>
      <c r="G13" s="79" t="s">
        <v>401</v>
      </c>
      <c r="H13" s="43" t="s">
        <v>406</v>
      </c>
      <c r="I13" s="79" t="s">
        <v>405</v>
      </c>
      <c r="J13" s="43"/>
      <c r="K13" s="79"/>
    </row>
    <row r="14" spans="1:11" s="9" customFormat="1" ht="15.75" customHeight="1">
      <c r="A14" s="191" t="s">
        <v>310</v>
      </c>
      <c r="B14" s="191"/>
      <c r="C14" s="191"/>
      <c r="D14" s="191"/>
      <c r="E14" s="191"/>
      <c r="F14" s="107" t="s">
        <v>325</v>
      </c>
      <c r="G14" s="82"/>
      <c r="H14" s="132"/>
      <c r="I14" s="82"/>
      <c r="J14" s="132"/>
      <c r="K14" s="82"/>
    </row>
    <row r="15" spans="1:11" ht="15.75" customHeight="1">
      <c r="A15" s="98" t="s">
        <v>447</v>
      </c>
      <c r="B15" s="98" t="s">
        <v>448</v>
      </c>
      <c r="C15" s="98">
        <v>20</v>
      </c>
      <c r="D15" s="157" t="s">
        <v>449</v>
      </c>
      <c r="E15" s="98" t="s">
        <v>247</v>
      </c>
      <c r="F15" s="52"/>
      <c r="G15" s="156"/>
      <c r="H15" s="132" t="s">
        <v>444</v>
      </c>
      <c r="I15" s="82">
        <v>1</v>
      </c>
      <c r="J15" s="44"/>
      <c r="K15" s="156"/>
    </row>
    <row r="16" spans="1:11" ht="15.75" customHeight="1">
      <c r="A16" s="98" t="s">
        <v>88</v>
      </c>
      <c r="B16" s="98" t="s">
        <v>450</v>
      </c>
      <c r="C16" s="98">
        <v>20</v>
      </c>
      <c r="D16" s="98" t="s">
        <v>254</v>
      </c>
      <c r="E16" s="98" t="s">
        <v>247</v>
      </c>
      <c r="F16" s="52"/>
      <c r="G16" s="156"/>
      <c r="H16" s="132" t="s">
        <v>444</v>
      </c>
      <c r="I16" s="82">
        <v>1</v>
      </c>
      <c r="J16" s="44"/>
      <c r="K16" s="156"/>
    </row>
    <row r="17" spans="1:11" ht="15.75" customHeight="1">
      <c r="A17" s="98" t="s">
        <v>451</v>
      </c>
      <c r="B17" s="98" t="s">
        <v>452</v>
      </c>
      <c r="C17" s="98">
        <v>20</v>
      </c>
      <c r="D17" s="98" t="s">
        <v>246</v>
      </c>
      <c r="E17" s="98" t="s">
        <v>250</v>
      </c>
      <c r="F17" s="52"/>
      <c r="G17" s="156"/>
      <c r="H17" s="132">
        <v>1</v>
      </c>
      <c r="I17" s="82" t="s">
        <v>444</v>
      </c>
      <c r="J17" s="44"/>
      <c r="K17" s="156"/>
    </row>
    <row r="18" spans="1:11" ht="15.75" customHeight="1">
      <c r="A18" s="98" t="s">
        <v>453</v>
      </c>
      <c r="B18" s="98" t="s">
        <v>454</v>
      </c>
      <c r="C18" s="98">
        <v>20</v>
      </c>
      <c r="D18" s="98" t="s">
        <v>254</v>
      </c>
      <c r="E18" s="98" t="s">
        <v>250</v>
      </c>
      <c r="F18" s="52"/>
      <c r="G18" s="156"/>
      <c r="H18" s="132">
        <v>1</v>
      </c>
      <c r="I18" s="82" t="s">
        <v>444</v>
      </c>
      <c r="J18" s="44"/>
      <c r="K18" s="156"/>
    </row>
    <row r="19" spans="1:11" ht="15.75" customHeight="1">
      <c r="A19" s="179" t="s">
        <v>388</v>
      </c>
      <c r="B19" s="179"/>
      <c r="C19" s="66"/>
      <c r="D19" s="53"/>
      <c r="E19" s="73"/>
      <c r="F19" s="53"/>
      <c r="G19" s="83"/>
      <c r="H19" s="83">
        <f>SUM(H15:H18)</f>
        <v>2</v>
      </c>
      <c r="I19" s="83">
        <f>SUM(I15:I18)</f>
        <v>2</v>
      </c>
      <c r="J19" s="83"/>
      <c r="K19" s="83"/>
    </row>
    <row r="20" spans="1:11" ht="18.75" customHeight="1">
      <c r="A20" s="186" t="s">
        <v>0</v>
      </c>
      <c r="B20" s="186" t="s">
        <v>1</v>
      </c>
      <c r="C20" s="185" t="s">
        <v>227</v>
      </c>
      <c r="D20" s="182" t="s">
        <v>237</v>
      </c>
      <c r="E20" s="184" t="s">
        <v>238</v>
      </c>
      <c r="F20" s="182" t="s">
        <v>239</v>
      </c>
      <c r="G20" s="186" t="s">
        <v>240</v>
      </c>
      <c r="H20" s="186"/>
      <c r="I20" s="186"/>
      <c r="J20" s="186"/>
      <c r="K20" s="186"/>
    </row>
    <row r="21" spans="1:11" ht="18.75" customHeight="1">
      <c r="A21" s="186"/>
      <c r="B21" s="186"/>
      <c r="C21" s="185"/>
      <c r="D21" s="182"/>
      <c r="E21" s="184"/>
      <c r="F21" s="182"/>
      <c r="G21" s="79" t="s">
        <v>401</v>
      </c>
      <c r="H21" s="43" t="s">
        <v>406</v>
      </c>
      <c r="I21" s="79" t="s">
        <v>405</v>
      </c>
      <c r="J21" s="43"/>
      <c r="K21" s="79"/>
    </row>
    <row r="22" spans="1:11" s="9" customFormat="1" ht="15.75" customHeight="1">
      <c r="A22" s="183" t="s">
        <v>311</v>
      </c>
      <c r="B22" s="183"/>
      <c r="C22" s="183"/>
      <c r="D22" s="183"/>
      <c r="E22" s="183"/>
      <c r="F22" s="133">
        <v>111</v>
      </c>
      <c r="G22" s="80"/>
      <c r="H22" s="72"/>
      <c r="I22" s="80"/>
      <c r="J22" s="72"/>
      <c r="K22" s="80"/>
    </row>
    <row r="23" spans="1:11" ht="15.75" customHeight="1">
      <c r="A23" s="90" t="s">
        <v>213</v>
      </c>
      <c r="B23" s="53" t="s">
        <v>411</v>
      </c>
      <c r="C23" s="88" t="s">
        <v>336</v>
      </c>
      <c r="D23" s="53" t="s">
        <v>246</v>
      </c>
      <c r="E23" s="3" t="s">
        <v>247</v>
      </c>
      <c r="F23" s="53"/>
      <c r="G23" s="80"/>
      <c r="H23" s="72">
        <v>1</v>
      </c>
      <c r="I23" s="80" t="s">
        <v>444</v>
      </c>
      <c r="J23" s="72"/>
      <c r="K23" s="80"/>
    </row>
    <row r="24" spans="1:11" ht="15.75" customHeight="1">
      <c r="A24" s="90" t="s">
        <v>335</v>
      </c>
      <c r="B24" s="53" t="s">
        <v>369</v>
      </c>
      <c r="C24" s="89">
        <v>111</v>
      </c>
      <c r="D24" s="53" t="s">
        <v>254</v>
      </c>
      <c r="E24" s="3" t="s">
        <v>247</v>
      </c>
      <c r="F24" s="53"/>
      <c r="G24" s="80"/>
      <c r="H24" s="72">
        <v>1</v>
      </c>
      <c r="I24" s="80" t="s">
        <v>444</v>
      </c>
      <c r="J24" s="72"/>
      <c r="K24" s="80"/>
    </row>
    <row r="25" spans="1:11" ht="15.75" customHeight="1">
      <c r="A25" s="90" t="s">
        <v>314</v>
      </c>
      <c r="B25" s="53" t="s">
        <v>371</v>
      </c>
      <c r="C25" s="89">
        <v>111</v>
      </c>
      <c r="D25" s="53" t="s">
        <v>246</v>
      </c>
      <c r="E25" s="3" t="s">
        <v>250</v>
      </c>
      <c r="F25" s="53"/>
      <c r="G25" s="80"/>
      <c r="H25" s="72">
        <v>1</v>
      </c>
      <c r="I25" s="80" t="s">
        <v>444</v>
      </c>
      <c r="J25" s="72"/>
      <c r="K25" s="80"/>
    </row>
    <row r="26" spans="1:11" ht="15.75" customHeight="1">
      <c r="A26" s="90" t="s">
        <v>334</v>
      </c>
      <c r="B26" s="53" t="s">
        <v>372</v>
      </c>
      <c r="C26" s="89">
        <v>111</v>
      </c>
      <c r="D26" s="53" t="s">
        <v>254</v>
      </c>
      <c r="E26" s="3" t="s">
        <v>250</v>
      </c>
      <c r="F26" s="53"/>
      <c r="G26" s="80"/>
      <c r="H26" s="72">
        <v>1</v>
      </c>
      <c r="I26" s="80" t="s">
        <v>444</v>
      </c>
      <c r="J26" s="72"/>
      <c r="K26" s="80"/>
    </row>
    <row r="27" spans="1:11" ht="15.75" customHeight="1">
      <c r="A27" s="179" t="s">
        <v>388</v>
      </c>
      <c r="B27" s="179"/>
      <c r="C27" s="135"/>
      <c r="D27" s="178"/>
      <c r="E27" s="178"/>
      <c r="F27" s="53"/>
      <c r="G27" s="83">
        <f>SUM(G23:G26)</f>
        <v>0</v>
      </c>
      <c r="H27" s="83">
        <f>SUM(H23:H26)</f>
        <v>4</v>
      </c>
      <c r="I27" s="83">
        <f>SUM(I23:I26)</f>
        <v>0</v>
      </c>
      <c r="J27" s="83">
        <f>SUM(J23:J26)</f>
        <v>0</v>
      </c>
      <c r="K27" s="83">
        <f>SUM(K23:K26)</f>
        <v>0</v>
      </c>
    </row>
    <row r="28" spans="1:11" ht="18.75" customHeight="1">
      <c r="A28" s="186" t="s">
        <v>0</v>
      </c>
      <c r="B28" s="186" t="s">
        <v>1</v>
      </c>
      <c r="C28" s="185" t="s">
        <v>227</v>
      </c>
      <c r="D28" s="182" t="s">
        <v>237</v>
      </c>
      <c r="E28" s="184" t="s">
        <v>238</v>
      </c>
      <c r="F28" s="182" t="s">
        <v>239</v>
      </c>
      <c r="G28" s="186" t="s">
        <v>240</v>
      </c>
      <c r="H28" s="186"/>
      <c r="I28" s="186"/>
      <c r="J28" s="186"/>
      <c r="K28" s="186"/>
    </row>
    <row r="29" spans="1:11" ht="18.75" customHeight="1">
      <c r="A29" s="186"/>
      <c r="B29" s="186"/>
      <c r="C29" s="185"/>
      <c r="D29" s="182"/>
      <c r="E29" s="184"/>
      <c r="F29" s="182"/>
      <c r="G29" s="79" t="s">
        <v>401</v>
      </c>
      <c r="H29" s="43" t="s">
        <v>406</v>
      </c>
      <c r="I29" s="79" t="s">
        <v>405</v>
      </c>
      <c r="J29" s="43"/>
      <c r="K29" s="79"/>
    </row>
    <row r="30" spans="1:11" s="9" customFormat="1" ht="15.75" customHeight="1">
      <c r="A30" s="183" t="s">
        <v>159</v>
      </c>
      <c r="B30" s="183"/>
      <c r="C30" s="183"/>
      <c r="D30" s="183"/>
      <c r="E30" s="183"/>
      <c r="F30" s="133">
        <v>170</v>
      </c>
      <c r="G30" s="80"/>
      <c r="H30" s="72"/>
      <c r="I30" s="80"/>
      <c r="J30" s="72"/>
      <c r="K30" s="80"/>
    </row>
    <row r="31" spans="1:11" ht="15.75" customHeight="1">
      <c r="A31" s="53" t="s">
        <v>282</v>
      </c>
      <c r="B31" s="53" t="s">
        <v>283</v>
      </c>
      <c r="C31" s="66" t="s">
        <v>329</v>
      </c>
      <c r="D31" s="53" t="s">
        <v>246</v>
      </c>
      <c r="E31" s="3" t="s">
        <v>247</v>
      </c>
      <c r="F31" s="136"/>
      <c r="G31" s="80">
        <v>1</v>
      </c>
      <c r="H31" s="72"/>
      <c r="I31" s="80"/>
      <c r="J31" s="72"/>
      <c r="K31" s="80"/>
    </row>
    <row r="32" spans="1:11" ht="15.75" customHeight="1">
      <c r="A32" s="53" t="s">
        <v>461</v>
      </c>
      <c r="B32" s="53" t="s">
        <v>465</v>
      </c>
      <c r="C32" s="66" t="s">
        <v>329</v>
      </c>
      <c r="D32" s="53" t="s">
        <v>254</v>
      </c>
      <c r="E32" s="3" t="s">
        <v>247</v>
      </c>
      <c r="F32" s="136"/>
      <c r="G32" s="80">
        <v>1</v>
      </c>
      <c r="H32" s="72"/>
      <c r="I32" s="80"/>
      <c r="J32" s="72"/>
      <c r="K32" s="80"/>
    </row>
    <row r="33" spans="1:11" ht="15.75" customHeight="1">
      <c r="A33" s="90" t="s">
        <v>282</v>
      </c>
      <c r="B33" s="53" t="s">
        <v>424</v>
      </c>
      <c r="C33" s="66" t="s">
        <v>329</v>
      </c>
      <c r="D33" s="53" t="s">
        <v>246</v>
      </c>
      <c r="E33" s="3" t="s">
        <v>250</v>
      </c>
      <c r="F33" s="136"/>
      <c r="G33" s="80">
        <v>1</v>
      </c>
      <c r="H33" s="72"/>
      <c r="I33" s="80"/>
      <c r="J33" s="72"/>
      <c r="K33" s="80"/>
    </row>
    <row r="34" spans="1:11" ht="15.75" customHeight="1">
      <c r="A34" s="90" t="s">
        <v>282</v>
      </c>
      <c r="B34" s="53" t="s">
        <v>284</v>
      </c>
      <c r="C34" s="66" t="s">
        <v>329</v>
      </c>
      <c r="D34" s="53" t="s">
        <v>254</v>
      </c>
      <c r="E34" s="3" t="s">
        <v>250</v>
      </c>
      <c r="F34" s="136"/>
      <c r="G34" s="80">
        <v>1</v>
      </c>
      <c r="H34" s="72"/>
      <c r="I34" s="80"/>
      <c r="J34" s="72"/>
      <c r="K34" s="80"/>
    </row>
    <row r="35" spans="1:11" ht="15.75" customHeight="1">
      <c r="A35" s="179" t="s">
        <v>388</v>
      </c>
      <c r="B35" s="179"/>
      <c r="C35" s="135"/>
      <c r="D35" s="178"/>
      <c r="E35" s="178"/>
      <c r="F35" s="53"/>
      <c r="G35" s="83">
        <f>SUM(G31:G34)</f>
        <v>4</v>
      </c>
      <c r="H35" s="83">
        <f>SUM(H31:H34)</f>
        <v>0</v>
      </c>
      <c r="I35" s="83">
        <f>SUM(I31:I34)</f>
        <v>0</v>
      </c>
      <c r="J35" s="83">
        <f>SUM(J31:J34)</f>
        <v>0</v>
      </c>
      <c r="K35" s="83">
        <f>SUM(K31:K34)</f>
        <v>0</v>
      </c>
    </row>
    <row r="36" spans="1:11" ht="18.75" customHeight="1">
      <c r="A36" s="186" t="s">
        <v>0</v>
      </c>
      <c r="B36" s="186" t="s">
        <v>1</v>
      </c>
      <c r="C36" s="185" t="s">
        <v>227</v>
      </c>
      <c r="D36" s="182" t="s">
        <v>237</v>
      </c>
      <c r="E36" s="184" t="s">
        <v>238</v>
      </c>
      <c r="F36" s="182" t="s">
        <v>239</v>
      </c>
      <c r="G36" s="186" t="s">
        <v>240</v>
      </c>
      <c r="H36" s="186"/>
      <c r="I36" s="186"/>
      <c r="J36" s="186"/>
      <c r="K36" s="186"/>
    </row>
    <row r="37" spans="1:11" ht="18.75" customHeight="1">
      <c r="A37" s="186"/>
      <c r="B37" s="186"/>
      <c r="C37" s="185"/>
      <c r="D37" s="182"/>
      <c r="E37" s="184"/>
      <c r="F37" s="182"/>
      <c r="G37" s="79" t="s">
        <v>401</v>
      </c>
      <c r="H37" s="43" t="s">
        <v>406</v>
      </c>
      <c r="I37" s="79" t="s">
        <v>405</v>
      </c>
      <c r="J37" s="43"/>
      <c r="K37" s="79"/>
    </row>
    <row r="38" spans="1:11" s="9" customFormat="1" ht="15.75" customHeight="1">
      <c r="A38" s="183" t="s">
        <v>176</v>
      </c>
      <c r="B38" s="183"/>
      <c r="C38" s="183"/>
      <c r="D38" s="183"/>
      <c r="E38" s="183"/>
      <c r="F38" s="133">
        <v>274</v>
      </c>
      <c r="G38" s="80"/>
      <c r="H38" s="72"/>
      <c r="I38" s="80"/>
      <c r="J38" s="72"/>
      <c r="K38" s="80"/>
    </row>
    <row r="39" spans="1:11" ht="15.75" customHeight="1">
      <c r="A39" s="90" t="s">
        <v>174</v>
      </c>
      <c r="B39" s="53" t="s">
        <v>425</v>
      </c>
      <c r="C39" s="66" t="s">
        <v>323</v>
      </c>
      <c r="D39" s="53" t="s">
        <v>246</v>
      </c>
      <c r="E39" s="53" t="s">
        <v>247</v>
      </c>
      <c r="F39" s="53"/>
      <c r="G39" s="81"/>
      <c r="H39" s="123"/>
      <c r="I39" s="80">
        <v>1</v>
      </c>
      <c r="J39" s="78"/>
      <c r="K39" s="81"/>
    </row>
    <row r="40" spans="1:11" ht="15.75" customHeight="1">
      <c r="A40" s="90" t="s">
        <v>455</v>
      </c>
      <c r="B40" s="53" t="s">
        <v>278</v>
      </c>
      <c r="C40" s="66" t="s">
        <v>323</v>
      </c>
      <c r="D40" s="53" t="s">
        <v>254</v>
      </c>
      <c r="E40" s="53" t="s">
        <v>247</v>
      </c>
      <c r="F40" s="53"/>
      <c r="G40" s="81"/>
      <c r="H40" s="123"/>
      <c r="I40" s="80">
        <v>1</v>
      </c>
      <c r="J40" s="78"/>
      <c r="K40" s="81"/>
    </row>
    <row r="41" spans="1:11" ht="15.75" customHeight="1">
      <c r="A41" s="90" t="s">
        <v>456</v>
      </c>
      <c r="B41" s="53" t="s">
        <v>457</v>
      </c>
      <c r="C41" s="66" t="s">
        <v>323</v>
      </c>
      <c r="D41" s="53" t="s">
        <v>254</v>
      </c>
      <c r="E41" s="53" t="s">
        <v>250</v>
      </c>
      <c r="F41" s="53"/>
      <c r="G41" s="81"/>
      <c r="H41" s="123"/>
      <c r="I41" s="80">
        <v>1</v>
      </c>
      <c r="J41" s="78"/>
      <c r="K41" s="81"/>
    </row>
    <row r="42" spans="1:11" ht="15.75" customHeight="1">
      <c r="A42" s="90" t="s">
        <v>428</v>
      </c>
      <c r="B42" s="53" t="s">
        <v>321</v>
      </c>
      <c r="C42" s="66" t="s">
        <v>323</v>
      </c>
      <c r="D42" s="53" t="s">
        <v>246</v>
      </c>
      <c r="E42" s="53" t="s">
        <v>250</v>
      </c>
      <c r="F42" s="53"/>
      <c r="G42" s="81"/>
      <c r="H42" s="78"/>
      <c r="I42" s="80">
        <v>1</v>
      </c>
      <c r="J42" s="78"/>
      <c r="K42" s="81"/>
    </row>
    <row r="43" spans="1:11" ht="15.75" customHeight="1">
      <c r="A43" s="179" t="s">
        <v>388</v>
      </c>
      <c r="B43" s="179"/>
      <c r="C43" s="135"/>
      <c r="D43" s="178"/>
      <c r="E43" s="178"/>
      <c r="F43" s="137"/>
      <c r="G43" s="83">
        <f>SUM(G39:G42)</f>
        <v>0</v>
      </c>
      <c r="H43" s="83">
        <f>SUM(H39:H42)</f>
        <v>0</v>
      </c>
      <c r="I43" s="83">
        <f>SUM(I39:I42)</f>
        <v>4</v>
      </c>
      <c r="J43" s="83">
        <f>SUM(J39:J42)</f>
        <v>0</v>
      </c>
      <c r="K43" s="83">
        <f>SUM(K39:K39)</f>
        <v>0</v>
      </c>
    </row>
    <row r="44" spans="1:11" ht="18.75" customHeight="1">
      <c r="A44" s="186" t="s">
        <v>0</v>
      </c>
      <c r="B44" s="186" t="s">
        <v>1</v>
      </c>
      <c r="C44" s="185" t="s">
        <v>227</v>
      </c>
      <c r="D44" s="182" t="s">
        <v>237</v>
      </c>
      <c r="E44" s="190" t="s">
        <v>238</v>
      </c>
      <c r="F44" s="182" t="s">
        <v>239</v>
      </c>
      <c r="G44" s="186" t="s">
        <v>240</v>
      </c>
      <c r="H44" s="186"/>
      <c r="I44" s="186"/>
      <c r="J44" s="186"/>
      <c r="K44" s="186"/>
    </row>
    <row r="45" spans="1:11" ht="18.75" customHeight="1">
      <c r="A45" s="186"/>
      <c r="B45" s="186"/>
      <c r="C45" s="185"/>
      <c r="D45" s="182"/>
      <c r="E45" s="190"/>
      <c r="F45" s="182"/>
      <c r="G45" s="79" t="s">
        <v>401</v>
      </c>
      <c r="H45" s="43" t="s">
        <v>406</v>
      </c>
      <c r="I45" s="79" t="s">
        <v>405</v>
      </c>
      <c r="J45" s="43"/>
      <c r="K45" s="79"/>
    </row>
    <row r="46" spans="1:11" s="9" customFormat="1" ht="15.75" customHeight="1">
      <c r="A46" s="183" t="s">
        <v>312</v>
      </c>
      <c r="B46" s="183"/>
      <c r="C46" s="183"/>
      <c r="D46" s="183"/>
      <c r="E46" s="183"/>
      <c r="F46" s="133">
        <v>276</v>
      </c>
      <c r="G46" s="80"/>
      <c r="H46" s="77"/>
      <c r="I46" s="80"/>
      <c r="J46" s="77"/>
      <c r="K46" s="80"/>
    </row>
    <row r="47" spans="1:11" ht="15.75" customHeight="1">
      <c r="A47" s="90" t="s">
        <v>407</v>
      </c>
      <c r="B47" s="53" t="s">
        <v>408</v>
      </c>
      <c r="C47" s="66" t="str">
        <f>'[2]1er crit.10m'!$K$4</f>
        <v>276</v>
      </c>
      <c r="D47" s="53" t="s">
        <v>246</v>
      </c>
      <c r="E47" s="3" t="s">
        <v>247</v>
      </c>
      <c r="F47" s="53">
        <v>82480900</v>
      </c>
      <c r="G47" s="81"/>
      <c r="H47" s="72">
        <v>1</v>
      </c>
      <c r="I47" s="81"/>
      <c r="J47" s="78"/>
      <c r="K47" s="81"/>
    </row>
    <row r="48" spans="1:11" ht="15.75" customHeight="1">
      <c r="A48" s="90" t="s">
        <v>459</v>
      </c>
      <c r="B48" s="53" t="s">
        <v>460</v>
      </c>
      <c r="C48" s="66" t="s">
        <v>382</v>
      </c>
      <c r="D48" s="53" t="s">
        <v>254</v>
      </c>
      <c r="E48" s="3" t="s">
        <v>247</v>
      </c>
      <c r="F48" s="53"/>
      <c r="G48" s="81"/>
      <c r="H48" s="72">
        <v>1</v>
      </c>
      <c r="I48" s="81"/>
      <c r="J48" s="78"/>
      <c r="K48" s="81"/>
    </row>
    <row r="49" spans="1:11" ht="15.75" customHeight="1">
      <c r="A49" s="53" t="s">
        <v>267</v>
      </c>
      <c r="B49" s="53" t="s">
        <v>268</v>
      </c>
      <c r="C49" s="66" t="str">
        <f>'[2]1er crit.10m'!$K$4</f>
        <v>276</v>
      </c>
      <c r="D49" s="53" t="s">
        <v>246</v>
      </c>
      <c r="E49" s="3" t="s">
        <v>250</v>
      </c>
      <c r="F49" s="53"/>
      <c r="G49" s="81"/>
      <c r="H49" s="72">
        <v>1</v>
      </c>
      <c r="I49" s="81"/>
      <c r="J49" s="78"/>
      <c r="K49" s="81"/>
    </row>
    <row r="50" spans="1:11" ht="15.75" customHeight="1">
      <c r="A50" s="90" t="s">
        <v>416</v>
      </c>
      <c r="B50" s="53" t="s">
        <v>417</v>
      </c>
      <c r="C50" s="66" t="str">
        <f>'[2]1er crit.10m'!$K$4</f>
        <v>276</v>
      </c>
      <c r="D50" s="53" t="s">
        <v>254</v>
      </c>
      <c r="E50" s="3" t="s">
        <v>250</v>
      </c>
      <c r="F50" s="53"/>
      <c r="G50" s="81"/>
      <c r="H50" s="72">
        <v>1</v>
      </c>
      <c r="I50" s="81"/>
      <c r="J50" s="78"/>
      <c r="K50" s="81"/>
    </row>
    <row r="51" spans="1:11" s="9" customFormat="1" ht="15.75" customHeight="1">
      <c r="A51" s="179"/>
      <c r="B51" s="179"/>
      <c r="C51" s="132"/>
      <c r="D51" s="179"/>
      <c r="E51" s="179"/>
      <c r="F51" s="113"/>
      <c r="G51" s="84">
        <f>SUM(G47:G50)</f>
        <v>0</v>
      </c>
      <c r="H51" s="84">
        <f>SUM(H47:H50)</f>
        <v>4</v>
      </c>
      <c r="I51" s="84">
        <f>SUM(I47:I50)</f>
        <v>0</v>
      </c>
      <c r="J51" s="84">
        <f>SUM(J47:J50)</f>
        <v>0</v>
      </c>
      <c r="K51" s="84">
        <f>SUM(K47:K50)</f>
        <v>0</v>
      </c>
    </row>
    <row r="52" spans="1:11" s="9" customFormat="1" ht="15.75" customHeight="1">
      <c r="A52" s="175" t="s">
        <v>137</v>
      </c>
      <c r="B52" s="176"/>
      <c r="C52" s="176"/>
      <c r="D52" s="176"/>
      <c r="E52" s="176"/>
      <c r="F52" s="177"/>
      <c r="G52" s="84">
        <f>SUM(G11+G19+G27+G35+G43+G51)</f>
        <v>4</v>
      </c>
      <c r="H52" s="84">
        <f>SUM(H11+H19+H27+H35+H43+H51)</f>
        <v>10</v>
      </c>
      <c r="I52" s="84">
        <f>SUM(I11+I19+I27+I35+I43+I51)</f>
        <v>10</v>
      </c>
      <c r="J52" s="84">
        <f>SUM(J11+J19+J27+J35+J43+J51)</f>
        <v>0</v>
      </c>
      <c r="K52" s="84">
        <f>SUM(K11+K19+K27+K35+K43+K51)</f>
        <v>0</v>
      </c>
    </row>
  </sheetData>
  <sheetProtection/>
  <mergeCells count="67">
    <mergeCell ref="A19:B19"/>
    <mergeCell ref="A35:B35"/>
    <mergeCell ref="A20:A21"/>
    <mergeCell ref="A27:B27"/>
    <mergeCell ref="A36:A37"/>
    <mergeCell ref="B36:B37"/>
    <mergeCell ref="E28:E29"/>
    <mergeCell ref="G44:K44"/>
    <mergeCell ref="F36:F37"/>
    <mergeCell ref="A30:E30"/>
    <mergeCell ref="D36:D37"/>
    <mergeCell ref="E36:E37"/>
    <mergeCell ref="A38:E38"/>
    <mergeCell ref="G36:K36"/>
    <mergeCell ref="A44:A45"/>
    <mergeCell ref="B44:B45"/>
    <mergeCell ref="C44:C45"/>
    <mergeCell ref="D35:E35"/>
    <mergeCell ref="D44:D45"/>
    <mergeCell ref="G4:K4"/>
    <mergeCell ref="G20:K20"/>
    <mergeCell ref="G28:K28"/>
    <mergeCell ref="C28:C29"/>
    <mergeCell ref="F12:F13"/>
    <mergeCell ref="C12:C13"/>
    <mergeCell ref="G12:K12"/>
    <mergeCell ref="F28:F29"/>
    <mergeCell ref="A6:E6"/>
    <mergeCell ref="D12:D13"/>
    <mergeCell ref="E12:E13"/>
    <mergeCell ref="D28:D29"/>
    <mergeCell ref="B28:B29"/>
    <mergeCell ref="A11:B11"/>
    <mergeCell ref="D11:E11"/>
    <mergeCell ref="B20:B21"/>
    <mergeCell ref="G2:I2"/>
    <mergeCell ref="J2:K2"/>
    <mergeCell ref="A46:E46"/>
    <mergeCell ref="D27:E27"/>
    <mergeCell ref="A1:A3"/>
    <mergeCell ref="B2:E2"/>
    <mergeCell ref="A4:A5"/>
    <mergeCell ref="B4:B5"/>
    <mergeCell ref="C4:C5"/>
    <mergeCell ref="D4:D5"/>
    <mergeCell ref="E4:E5"/>
    <mergeCell ref="A12:A13"/>
    <mergeCell ref="B12:B13"/>
    <mergeCell ref="E44:E45"/>
    <mergeCell ref="A14:E14"/>
    <mergeCell ref="B1:K1"/>
    <mergeCell ref="A52:F52"/>
    <mergeCell ref="D43:E43"/>
    <mergeCell ref="D51:E51"/>
    <mergeCell ref="B3:E3"/>
    <mergeCell ref="F3:K3"/>
    <mergeCell ref="A51:B51"/>
    <mergeCell ref="F44:F45"/>
    <mergeCell ref="A22:E22"/>
    <mergeCell ref="D20:D21"/>
    <mergeCell ref="E20:E21"/>
    <mergeCell ref="F20:F21"/>
    <mergeCell ref="C20:C21"/>
    <mergeCell ref="A43:B43"/>
    <mergeCell ref="C36:C37"/>
    <mergeCell ref="A28:A29"/>
    <mergeCell ref="F4:F5"/>
  </mergeCells>
  <dataValidations count="5">
    <dataValidation type="list" operator="equal" allowBlank="1" sqref="P31">
      <formula1>"carabine,pistolet,arbalète,obusier,"</formula1>
    </dataValidation>
    <dataValidation type="list" operator="equal" allowBlank="1" sqref="P34">
      <formula1>"carabine,pistolet,"</formula1>
    </dataValidation>
    <dataValidation type="list" operator="equal" allowBlank="1" sqref="IT38 IT46 IT7:IT11 E7:E10 IT22:IT27 E23:E26 IT31:IT35 E31:E34 E47:E50 IT19 E19">
      <formula1>"carabine,pistolet,,"</formula1>
    </dataValidation>
    <dataValidation type="list" operator="equal" allowBlank="1" sqref="IS46 IS38:IS43 D31:D35 D23:D27 IS22:IS27 IS7:IS11 D7:D11 IS31:IS35 D39:D43 D47:D50 D19 IS19">
      <formula1>"CG,Je,Da,Pro,Hon,Exc"</formula1>
    </dataValidation>
    <dataValidation type="list" operator="equal" allowBlank="1" sqref="IT39:IT43 E39:E42">
      <formula1>"Carabine,Pistolet"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3">
      <selection activeCell="G35" sqref="G35"/>
    </sheetView>
  </sheetViews>
  <sheetFormatPr defaultColWidth="11.421875" defaultRowHeight="15"/>
  <cols>
    <col min="1" max="1" width="4.28125" style="10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9" customFormat="1" ht="33.75" customHeight="1">
      <c r="A1" s="234"/>
      <c r="B1" s="235"/>
      <c r="C1" s="238" t="s">
        <v>14</v>
      </c>
      <c r="D1" s="239"/>
      <c r="E1" s="239"/>
      <c r="F1" s="239"/>
      <c r="G1" s="239"/>
      <c r="H1" s="239"/>
      <c r="I1" s="239"/>
      <c r="J1" s="239"/>
      <c r="K1" s="239"/>
      <c r="L1" s="240"/>
    </row>
    <row r="2" spans="1:12" ht="33.75" customHeight="1">
      <c r="A2" s="236"/>
      <c r="B2" s="237"/>
      <c r="C2" s="241" t="s">
        <v>299</v>
      </c>
      <c r="D2" s="241"/>
      <c r="E2" s="241"/>
      <c r="F2" s="54" t="s">
        <v>231</v>
      </c>
      <c r="G2" s="54" t="s">
        <v>121</v>
      </c>
      <c r="H2" s="54" t="s">
        <v>232</v>
      </c>
      <c r="I2" s="241" t="s">
        <v>234</v>
      </c>
      <c r="J2" s="241"/>
      <c r="K2" s="241"/>
      <c r="L2" s="241"/>
    </row>
    <row r="3" spans="1:12" ht="15.75">
      <c r="A3" s="247" t="s">
        <v>292</v>
      </c>
      <c r="B3" s="247"/>
      <c r="C3" s="5" t="s">
        <v>300</v>
      </c>
      <c r="D3" s="248" t="s">
        <v>28</v>
      </c>
      <c r="E3" s="250"/>
      <c r="F3" s="5">
        <v>8</v>
      </c>
      <c r="G3" s="5" t="s">
        <v>233</v>
      </c>
      <c r="H3" s="5">
        <v>2017</v>
      </c>
      <c r="I3" s="248" t="s">
        <v>293</v>
      </c>
      <c r="J3" s="249"/>
      <c r="K3" s="249"/>
      <c r="L3" s="250"/>
    </row>
    <row r="4" spans="1:12" ht="31.5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298</v>
      </c>
      <c r="G4" s="20" t="s">
        <v>123</v>
      </c>
      <c r="H4" s="20" t="s">
        <v>122</v>
      </c>
      <c r="I4" s="230" t="s">
        <v>11</v>
      </c>
      <c r="J4" s="231"/>
      <c r="K4" s="232" t="s">
        <v>12</v>
      </c>
      <c r="L4" s="233"/>
    </row>
    <row r="5" spans="1:12" ht="21" customHeight="1">
      <c r="A5" s="15">
        <v>1</v>
      </c>
      <c r="B5" s="76"/>
      <c r="C5" s="60"/>
      <c r="D5" s="65"/>
      <c r="E5" s="60"/>
      <c r="F5" s="4"/>
      <c r="G5" s="4"/>
      <c r="H5" s="4"/>
      <c r="I5" s="4"/>
      <c r="J5" s="16"/>
      <c r="K5" s="243"/>
      <c r="L5" s="244"/>
    </row>
    <row r="6" spans="1:12" ht="21" customHeight="1">
      <c r="A6" s="15">
        <v>2</v>
      </c>
      <c r="B6" s="90"/>
      <c r="C6" s="53"/>
      <c r="D6" s="66"/>
      <c r="E6" s="53"/>
      <c r="F6" s="42"/>
      <c r="G6" s="39"/>
      <c r="H6" s="11"/>
      <c r="I6" s="3"/>
      <c r="J6" s="17"/>
      <c r="K6" s="245"/>
      <c r="L6" s="246"/>
    </row>
    <row r="7" spans="1:12" ht="21" customHeight="1">
      <c r="A7" s="15">
        <v>3</v>
      </c>
      <c r="B7" s="57"/>
      <c r="C7" s="58"/>
      <c r="D7" s="59"/>
      <c r="E7" s="58"/>
      <c r="F7" s="4"/>
      <c r="G7" s="4"/>
      <c r="H7" s="4"/>
      <c r="I7" s="4"/>
      <c r="J7" s="16"/>
      <c r="K7" s="243"/>
      <c r="L7" s="244"/>
    </row>
    <row r="8" spans="1:12" ht="21" customHeight="1">
      <c r="A8" s="15">
        <v>4</v>
      </c>
      <c r="B8" s="53"/>
      <c r="C8" s="53"/>
      <c r="D8" s="66"/>
      <c r="E8" s="53"/>
      <c r="F8" s="11"/>
      <c r="G8" s="3"/>
      <c r="H8" s="3"/>
      <c r="I8" s="3"/>
      <c r="J8" s="17"/>
      <c r="K8" s="245"/>
      <c r="L8" s="246"/>
    </row>
    <row r="9" spans="1:12" ht="21" customHeight="1">
      <c r="A9" s="15">
        <v>5</v>
      </c>
      <c r="B9" s="85"/>
      <c r="C9" s="86"/>
      <c r="D9" s="87"/>
      <c r="E9" s="86"/>
      <c r="F9" s="4"/>
      <c r="G9" s="4"/>
      <c r="H9" s="4"/>
      <c r="I9" s="4"/>
      <c r="J9" s="16"/>
      <c r="K9" s="243"/>
      <c r="L9" s="244"/>
    </row>
    <row r="10" spans="1:12" ht="21" customHeight="1">
      <c r="A10" s="15">
        <v>6</v>
      </c>
      <c r="B10" s="91"/>
      <c r="C10" s="74"/>
      <c r="D10" s="75"/>
      <c r="E10" s="74"/>
      <c r="F10" s="3"/>
      <c r="G10" s="3"/>
      <c r="H10" s="3"/>
      <c r="I10" s="3"/>
      <c r="J10" s="17"/>
      <c r="K10" s="245"/>
      <c r="L10" s="246"/>
    </row>
    <row r="11" spans="1:12" ht="21" customHeight="1">
      <c r="A11" s="15">
        <v>7</v>
      </c>
      <c r="B11" s="76"/>
      <c r="C11" s="60"/>
      <c r="D11" s="65"/>
      <c r="E11" s="60"/>
      <c r="F11" s="4"/>
      <c r="G11" s="4"/>
      <c r="H11" s="4"/>
      <c r="I11" s="4"/>
      <c r="J11" s="16"/>
      <c r="K11" s="243"/>
      <c r="L11" s="244"/>
    </row>
    <row r="12" spans="1:12" ht="21" customHeight="1">
      <c r="A12" s="15">
        <v>8</v>
      </c>
      <c r="B12" s="90"/>
      <c r="C12" s="53"/>
      <c r="D12" s="66"/>
      <c r="E12" s="53"/>
      <c r="F12" s="3"/>
      <c r="G12" s="3"/>
      <c r="H12" s="3"/>
      <c r="I12" s="3"/>
      <c r="J12" s="17"/>
      <c r="K12" s="245"/>
      <c r="L12" s="246"/>
    </row>
    <row r="13" spans="1:12" ht="21" customHeight="1">
      <c r="A13" s="15">
        <v>9</v>
      </c>
      <c r="B13" s="76"/>
      <c r="C13" s="76"/>
      <c r="D13" s="76"/>
      <c r="E13" s="76"/>
      <c r="F13" s="4"/>
      <c r="G13" s="4"/>
      <c r="H13" s="4"/>
      <c r="I13" s="4"/>
      <c r="J13" s="16"/>
      <c r="K13" s="243"/>
      <c r="L13" s="244"/>
    </row>
    <row r="14" spans="1:12" ht="21" customHeight="1">
      <c r="A14" s="15">
        <v>10</v>
      </c>
      <c r="B14" s="90"/>
      <c r="C14" s="90"/>
      <c r="D14" s="90"/>
      <c r="E14" s="90"/>
      <c r="F14" s="3"/>
      <c r="G14" s="3"/>
      <c r="H14" s="3"/>
      <c r="I14" s="3"/>
      <c r="J14" s="17"/>
      <c r="K14" s="245"/>
      <c r="L14" s="246"/>
    </row>
    <row r="15" spans="1:12" ht="21" customHeight="1">
      <c r="A15" s="15">
        <v>11</v>
      </c>
      <c r="B15" s="76"/>
      <c r="C15" s="60"/>
      <c r="D15" s="65"/>
      <c r="E15" s="60"/>
      <c r="F15" s="4"/>
      <c r="G15" s="4"/>
      <c r="H15" s="4"/>
      <c r="I15" s="4"/>
      <c r="J15" s="16"/>
      <c r="K15" s="243"/>
      <c r="L15" s="244"/>
    </row>
    <row r="16" spans="1:12" ht="21" customHeight="1">
      <c r="A16" s="15">
        <v>12</v>
      </c>
      <c r="B16" s="90"/>
      <c r="C16" s="53"/>
      <c r="D16" s="66"/>
      <c r="E16" s="53"/>
      <c r="F16" s="3"/>
      <c r="G16" s="3"/>
      <c r="H16" s="3"/>
      <c r="I16" s="3"/>
      <c r="J16" s="17"/>
      <c r="K16" s="245"/>
      <c r="L16" s="246"/>
    </row>
    <row r="17" spans="1:12" ht="21" customHeight="1">
      <c r="A17" s="15">
        <v>13</v>
      </c>
      <c r="B17" s="76"/>
      <c r="C17" s="60"/>
      <c r="D17" s="65"/>
      <c r="E17" s="60"/>
      <c r="F17" s="4"/>
      <c r="G17" s="4"/>
      <c r="H17" s="4"/>
      <c r="I17" s="4"/>
      <c r="J17" s="16"/>
      <c r="K17" s="243"/>
      <c r="L17" s="244"/>
    </row>
    <row r="18" spans="1:12" ht="21" customHeight="1">
      <c r="A18" s="15">
        <v>14</v>
      </c>
      <c r="B18" s="45"/>
      <c r="C18" s="46"/>
      <c r="D18" s="47"/>
      <c r="E18" s="48"/>
      <c r="F18" s="3"/>
      <c r="G18" s="3"/>
      <c r="H18" s="3"/>
      <c r="I18" s="3"/>
      <c r="J18" s="17"/>
      <c r="K18" s="245"/>
      <c r="L18" s="246"/>
    </row>
    <row r="19" spans="1:12" ht="21" customHeight="1">
      <c r="A19" s="15">
        <v>15</v>
      </c>
      <c r="B19" s="61"/>
      <c r="C19" s="62"/>
      <c r="D19" s="63"/>
      <c r="E19" s="64"/>
      <c r="F19" s="4"/>
      <c r="G19" s="4"/>
      <c r="H19" s="4"/>
      <c r="I19" s="4"/>
      <c r="J19" s="16"/>
      <c r="K19" s="243"/>
      <c r="L19" s="244"/>
    </row>
    <row r="20" spans="1:12" ht="21" customHeight="1">
      <c r="A20" s="15">
        <v>16</v>
      </c>
      <c r="B20" s="45"/>
      <c r="C20" s="46"/>
      <c r="D20" s="47"/>
      <c r="E20" s="48"/>
      <c r="F20" s="3"/>
      <c r="G20" s="3"/>
      <c r="H20" s="3"/>
      <c r="I20" s="3"/>
      <c r="J20" s="17"/>
      <c r="K20" s="245"/>
      <c r="L20" s="246"/>
    </row>
    <row r="21" spans="1:12" ht="21" customHeight="1">
      <c r="A21" s="15">
        <v>17</v>
      </c>
      <c r="B21" s="85"/>
      <c r="C21" s="86"/>
      <c r="D21" s="87"/>
      <c r="E21" s="86"/>
      <c r="F21" s="4"/>
      <c r="G21" s="4"/>
      <c r="H21" s="4"/>
      <c r="I21" s="4"/>
      <c r="J21" s="16"/>
      <c r="K21" s="243"/>
      <c r="L21" s="244"/>
    </row>
    <row r="22" spans="1:12" ht="21" customHeight="1">
      <c r="A22" s="15">
        <v>18</v>
      </c>
      <c r="B22" s="74"/>
      <c r="C22" s="74"/>
      <c r="D22" s="75"/>
      <c r="E22" s="74"/>
      <c r="F22" s="3"/>
      <c r="G22" s="3"/>
      <c r="H22" s="3"/>
      <c r="I22" s="3"/>
      <c r="J22" s="17"/>
      <c r="K22" s="245"/>
      <c r="L22" s="246"/>
    </row>
    <row r="23" spans="1:12" ht="21" customHeight="1">
      <c r="A23" s="15">
        <v>19</v>
      </c>
      <c r="B23" s="58"/>
      <c r="C23" s="58"/>
      <c r="D23" s="59"/>
      <c r="E23" s="58"/>
      <c r="F23" s="4"/>
      <c r="G23" s="4"/>
      <c r="H23" s="4"/>
      <c r="I23" s="4"/>
      <c r="J23" s="16"/>
      <c r="K23" s="243"/>
      <c r="L23" s="244"/>
    </row>
    <row r="24" spans="1:12" ht="21" customHeight="1">
      <c r="A24" s="15">
        <v>20</v>
      </c>
      <c r="B24" s="90"/>
      <c r="C24" s="53"/>
      <c r="D24" s="66"/>
      <c r="E24" s="53"/>
      <c r="F24" s="3"/>
      <c r="G24" s="3"/>
      <c r="H24" s="3"/>
      <c r="I24" s="3"/>
      <c r="J24" s="3"/>
      <c r="K24" s="251"/>
      <c r="L24" s="251"/>
    </row>
    <row r="25" spans="1:12" ht="21" customHeight="1">
      <c r="A25" s="93">
        <v>21</v>
      </c>
      <c r="B25" s="76"/>
      <c r="C25" s="60"/>
      <c r="D25" s="65"/>
      <c r="E25" s="60"/>
      <c r="F25" s="4"/>
      <c r="G25" s="4"/>
      <c r="H25" s="4"/>
      <c r="I25" s="4"/>
      <c r="J25" s="4"/>
      <c r="K25" s="252"/>
      <c r="L25" s="253"/>
    </row>
    <row r="26" spans="1:12" ht="21" customHeight="1">
      <c r="A26" s="15">
        <v>22</v>
      </c>
      <c r="B26" s="90"/>
      <c r="C26" s="53"/>
      <c r="D26" s="66"/>
      <c r="E26" s="53"/>
      <c r="F26" s="3"/>
      <c r="G26" s="3"/>
      <c r="H26" s="3"/>
      <c r="I26" s="3"/>
      <c r="J26" s="3"/>
      <c r="K26" s="254"/>
      <c r="L26" s="255"/>
    </row>
  </sheetData>
  <sheetProtection/>
  <mergeCells count="31">
    <mergeCell ref="K25:L25"/>
    <mergeCell ref="K26:L26"/>
    <mergeCell ref="K4:L4"/>
    <mergeCell ref="K5:L5"/>
    <mergeCell ref="K6:L6"/>
    <mergeCell ref="K7:L7"/>
    <mergeCell ref="K10:L10"/>
    <mergeCell ref="K11:L11"/>
    <mergeCell ref="K12:L12"/>
    <mergeCell ref="K13:L13"/>
    <mergeCell ref="K14:L14"/>
    <mergeCell ref="K15:L15"/>
    <mergeCell ref="K16:L16"/>
    <mergeCell ref="K17:L17"/>
    <mergeCell ref="K23:L23"/>
    <mergeCell ref="K24:L24"/>
    <mergeCell ref="A1:B2"/>
    <mergeCell ref="C1:L1"/>
    <mergeCell ref="A3:B3"/>
    <mergeCell ref="I2:L2"/>
    <mergeCell ref="D3:E3"/>
    <mergeCell ref="I4:J4"/>
    <mergeCell ref="I3:L3"/>
    <mergeCell ref="C2:E2"/>
    <mergeCell ref="K8:L8"/>
    <mergeCell ref="K9:L9"/>
    <mergeCell ref="K18:L18"/>
    <mergeCell ref="K19:L19"/>
    <mergeCell ref="K20:L20"/>
    <mergeCell ref="K21:L21"/>
    <mergeCell ref="K22:L22"/>
  </mergeCells>
  <dataValidations count="1">
    <dataValidation type="list" operator="equal" allowBlank="1" sqref="E15:E20 E24:E26 E5:E6 E11:E12 E8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7"/>
      <c r="C4" s="7"/>
    </row>
    <row r="5" spans="1:6" ht="15.75">
      <c r="A5" s="256"/>
      <c r="B5" s="5" t="s">
        <v>0</v>
      </c>
      <c r="C5" s="5" t="s">
        <v>2</v>
      </c>
      <c r="D5" s="5" t="s">
        <v>9</v>
      </c>
      <c r="E5" s="256" t="s">
        <v>11</v>
      </c>
      <c r="F5" s="256" t="s">
        <v>12</v>
      </c>
    </row>
    <row r="6" spans="1:6" ht="15.75">
      <c r="A6" s="256"/>
      <c r="B6" s="5" t="s">
        <v>1</v>
      </c>
      <c r="C6" s="5" t="s">
        <v>3</v>
      </c>
      <c r="D6" s="5" t="s">
        <v>10</v>
      </c>
      <c r="E6" s="256"/>
      <c r="F6" s="256"/>
    </row>
    <row r="7" spans="1:6" ht="15">
      <c r="A7" s="251">
        <v>1</v>
      </c>
      <c r="B7" s="4"/>
      <c r="C7" s="4"/>
      <c r="D7" s="4"/>
      <c r="E7" s="257"/>
      <c r="F7" s="257"/>
    </row>
    <row r="8" spans="1:6" ht="15">
      <c r="A8" s="251"/>
      <c r="B8" s="4"/>
      <c r="C8" s="4"/>
      <c r="D8" s="4"/>
      <c r="E8" s="257"/>
      <c r="F8" s="257"/>
    </row>
    <row r="9" spans="1:6" ht="15">
      <c r="A9" s="251">
        <v>2</v>
      </c>
      <c r="B9" s="3"/>
      <c r="C9" s="3"/>
      <c r="D9" s="3"/>
      <c r="E9" s="251"/>
      <c r="F9" s="251"/>
    </row>
    <row r="10" spans="1:6" ht="15">
      <c r="A10" s="251"/>
      <c r="B10" s="3"/>
      <c r="C10" s="3"/>
      <c r="D10" s="3"/>
      <c r="E10" s="251"/>
      <c r="F10" s="251"/>
    </row>
    <row r="11" spans="1:6" ht="15">
      <c r="A11" s="251">
        <v>3</v>
      </c>
      <c r="B11" s="4"/>
      <c r="C11" s="4"/>
      <c r="D11" s="4"/>
      <c r="E11" s="257"/>
      <c r="F11" s="257"/>
    </row>
    <row r="12" spans="1:6" ht="15">
      <c r="A12" s="251"/>
      <c r="B12" s="4"/>
      <c r="C12" s="4"/>
      <c r="D12" s="4"/>
      <c r="E12" s="257"/>
      <c r="F12" s="257"/>
    </row>
    <row r="13" spans="1:6" ht="15">
      <c r="A13" s="251">
        <v>4</v>
      </c>
      <c r="B13" s="3"/>
      <c r="C13" s="3"/>
      <c r="D13" s="3"/>
      <c r="E13" s="251"/>
      <c r="F13" s="251"/>
    </row>
    <row r="14" spans="1:6" ht="15">
      <c r="A14" s="251"/>
      <c r="B14" s="3"/>
      <c r="C14" s="3"/>
      <c r="D14" s="3"/>
      <c r="E14" s="251"/>
      <c r="F14" s="251"/>
    </row>
    <row r="15" spans="1:6" ht="15">
      <c r="A15" s="251">
        <v>5</v>
      </c>
      <c r="B15" s="4"/>
      <c r="C15" s="4"/>
      <c r="D15" s="4"/>
      <c r="E15" s="257"/>
      <c r="F15" s="257"/>
    </row>
    <row r="16" spans="1:6" ht="15">
      <c r="A16" s="251"/>
      <c r="B16" s="4"/>
      <c r="C16" s="4"/>
      <c r="D16" s="4"/>
      <c r="E16" s="257"/>
      <c r="F16" s="257"/>
    </row>
    <row r="17" spans="1:6" ht="15">
      <c r="A17" s="251">
        <v>6</v>
      </c>
      <c r="B17" s="3"/>
      <c r="C17" s="3"/>
      <c r="D17" s="3"/>
      <c r="E17" s="251"/>
      <c r="F17" s="251"/>
    </row>
    <row r="18" spans="1:6" ht="15">
      <c r="A18" s="251"/>
      <c r="B18" s="3"/>
      <c r="C18" s="3"/>
      <c r="D18" s="3"/>
      <c r="E18" s="251"/>
      <c r="F18" s="251"/>
    </row>
    <row r="19" spans="1:6" ht="15">
      <c r="A19" s="251">
        <v>7</v>
      </c>
      <c r="B19" s="4"/>
      <c r="C19" s="4"/>
      <c r="D19" s="4"/>
      <c r="E19" s="257"/>
      <c r="F19" s="257"/>
    </row>
    <row r="20" spans="1:6" ht="15">
      <c r="A20" s="251"/>
      <c r="B20" s="4"/>
      <c r="C20" s="4"/>
      <c r="D20" s="4"/>
      <c r="E20" s="257"/>
      <c r="F20" s="257"/>
    </row>
    <row r="21" spans="1:6" ht="15">
      <c r="A21" s="251">
        <v>8</v>
      </c>
      <c r="B21" s="3"/>
      <c r="C21" s="3"/>
      <c r="D21" s="3"/>
      <c r="E21" s="251"/>
      <c r="F21" s="251"/>
    </row>
    <row r="22" spans="1:6" ht="15">
      <c r="A22" s="251"/>
      <c r="B22" s="3"/>
      <c r="C22" s="3"/>
      <c r="D22" s="3"/>
      <c r="E22" s="251"/>
      <c r="F22" s="251"/>
    </row>
    <row r="23" spans="1:6" ht="15">
      <c r="A23" s="251">
        <v>9</v>
      </c>
      <c r="B23" s="4"/>
      <c r="C23" s="4"/>
      <c r="D23" s="4"/>
      <c r="E23" s="257"/>
      <c r="F23" s="257"/>
    </row>
    <row r="24" spans="1:6" ht="15">
      <c r="A24" s="251"/>
      <c r="B24" s="4"/>
      <c r="C24" s="4"/>
      <c r="D24" s="4"/>
      <c r="E24" s="257"/>
      <c r="F24" s="257"/>
    </row>
    <row r="25" spans="1:6" ht="15">
      <c r="A25" s="251">
        <v>10</v>
      </c>
      <c r="B25" s="3"/>
      <c r="C25" s="3"/>
      <c r="D25" s="3"/>
      <c r="E25" s="251"/>
      <c r="F25" s="251"/>
    </row>
    <row r="26" spans="1:6" ht="15">
      <c r="A26" s="251"/>
      <c r="B26" s="3"/>
      <c r="C26" s="3"/>
      <c r="D26" s="3"/>
      <c r="E26" s="251"/>
      <c r="F26" s="251"/>
    </row>
    <row r="27" spans="1:6" ht="15">
      <c r="A27" s="251">
        <v>11</v>
      </c>
      <c r="B27" s="4"/>
      <c r="C27" s="4"/>
      <c r="D27" s="4"/>
      <c r="E27" s="257"/>
      <c r="F27" s="257"/>
    </row>
    <row r="28" spans="1:6" ht="15">
      <c r="A28" s="251"/>
      <c r="B28" s="4"/>
      <c r="C28" s="4"/>
      <c r="D28" s="4"/>
      <c r="E28" s="257"/>
      <c r="F28" s="257"/>
    </row>
    <row r="29" spans="1:6" ht="15">
      <c r="A29" s="251">
        <v>12</v>
      </c>
      <c r="B29" s="3"/>
      <c r="C29" s="3"/>
      <c r="D29" s="3"/>
      <c r="E29" s="251"/>
      <c r="F29" s="251"/>
    </row>
    <row r="30" spans="1:6" ht="15">
      <c r="A30" s="251"/>
      <c r="B30" s="3"/>
      <c r="C30" s="3"/>
      <c r="D30" s="3"/>
      <c r="E30" s="251"/>
      <c r="F30" s="251"/>
    </row>
    <row r="31" spans="1:6" ht="15">
      <c r="A31" s="251">
        <v>13</v>
      </c>
      <c r="B31" s="4"/>
      <c r="C31" s="4"/>
      <c r="D31" s="4"/>
      <c r="E31" s="257"/>
      <c r="F31" s="257"/>
    </row>
    <row r="32" spans="1:6" ht="15">
      <c r="A32" s="251"/>
      <c r="B32" s="4"/>
      <c r="C32" s="4"/>
      <c r="D32" s="4"/>
      <c r="E32" s="257"/>
      <c r="F32" s="257"/>
    </row>
    <row r="33" spans="1:6" ht="15">
      <c r="A33" s="251">
        <v>14</v>
      </c>
      <c r="B33" s="3"/>
      <c r="C33" s="3"/>
      <c r="D33" s="3"/>
      <c r="E33" s="251"/>
      <c r="F33" s="251"/>
    </row>
    <row r="34" spans="1:6" ht="15">
      <c r="A34" s="251"/>
      <c r="B34" s="3"/>
      <c r="C34" s="3"/>
      <c r="D34" s="3"/>
      <c r="E34" s="251"/>
      <c r="F34" s="251"/>
    </row>
    <row r="35" spans="1:6" ht="15">
      <c r="A35" s="251">
        <v>15</v>
      </c>
      <c r="B35" s="4"/>
      <c r="C35" s="4"/>
      <c r="D35" s="4"/>
      <c r="E35" s="257"/>
      <c r="F35" s="257"/>
    </row>
    <row r="36" spans="1:6" ht="15">
      <c r="A36" s="251"/>
      <c r="B36" s="4"/>
      <c r="C36" s="4"/>
      <c r="D36" s="4"/>
      <c r="E36" s="257"/>
      <c r="F36" s="257"/>
    </row>
    <row r="37" spans="1:6" ht="15">
      <c r="A37" s="251">
        <v>16</v>
      </c>
      <c r="B37" s="3"/>
      <c r="C37" s="3"/>
      <c r="D37" s="3"/>
      <c r="E37" s="251"/>
      <c r="F37" s="251"/>
    </row>
    <row r="38" spans="1:6" ht="15">
      <c r="A38" s="251"/>
      <c r="B38" s="3"/>
      <c r="C38" s="3"/>
      <c r="D38" s="3"/>
      <c r="E38" s="251"/>
      <c r="F38" s="251"/>
    </row>
    <row r="39" spans="1:6" ht="15">
      <c r="A39" s="251">
        <v>17</v>
      </c>
      <c r="B39" s="4"/>
      <c r="C39" s="4"/>
      <c r="D39" s="4"/>
      <c r="E39" s="257"/>
      <c r="F39" s="257"/>
    </row>
    <row r="40" spans="1:6" ht="15">
      <c r="A40" s="251"/>
      <c r="B40" s="4"/>
      <c r="C40" s="4"/>
      <c r="D40" s="4"/>
      <c r="E40" s="257"/>
      <c r="F40" s="257"/>
    </row>
    <row r="41" spans="1:6" ht="15">
      <c r="A41" s="251">
        <v>18</v>
      </c>
      <c r="B41" s="3"/>
      <c r="C41" s="3"/>
      <c r="D41" s="3"/>
      <c r="E41" s="251"/>
      <c r="F41" s="251"/>
    </row>
    <row r="42" spans="1:6" ht="15">
      <c r="A42" s="251"/>
      <c r="B42" s="3"/>
      <c r="C42" s="3"/>
      <c r="D42" s="3"/>
      <c r="E42" s="251"/>
      <c r="F42" s="251"/>
    </row>
    <row r="43" spans="1:6" ht="15">
      <c r="A43" s="251">
        <v>19</v>
      </c>
      <c r="B43" s="4"/>
      <c r="C43" s="4"/>
      <c r="D43" s="4"/>
      <c r="E43" s="257"/>
      <c r="F43" s="257"/>
    </row>
    <row r="44" spans="1:6" ht="15">
      <c r="A44" s="251"/>
      <c r="B44" s="4"/>
      <c r="C44" s="4"/>
      <c r="D44" s="4"/>
      <c r="E44" s="257"/>
      <c r="F44" s="257"/>
    </row>
    <row r="45" spans="1:6" ht="15">
      <c r="A45" s="251">
        <v>20</v>
      </c>
      <c r="B45" s="3"/>
      <c r="C45" s="3"/>
      <c r="D45" s="3"/>
      <c r="E45" s="251"/>
      <c r="F45" s="251"/>
    </row>
    <row r="46" spans="1:6" ht="15">
      <c r="A46" s="251"/>
      <c r="B46" s="3"/>
      <c r="C46" s="3"/>
      <c r="D46" s="3"/>
      <c r="E46" s="251"/>
      <c r="F46" s="251"/>
    </row>
    <row r="47" spans="1:6" ht="15">
      <c r="A47" s="251">
        <v>21</v>
      </c>
      <c r="B47" s="4"/>
      <c r="C47" s="4"/>
      <c r="D47" s="4"/>
      <c r="E47" s="257"/>
      <c r="F47" s="257"/>
    </row>
    <row r="48" spans="1:6" ht="15">
      <c r="A48" s="251"/>
      <c r="B48" s="4"/>
      <c r="C48" s="4"/>
      <c r="D48" s="4"/>
      <c r="E48" s="257"/>
      <c r="F48" s="257"/>
    </row>
    <row r="49" spans="1:6" ht="15">
      <c r="A49" s="251"/>
      <c r="B49" s="3"/>
      <c r="C49" s="3"/>
      <c r="D49" s="3"/>
      <c r="E49" s="251"/>
      <c r="F49" s="251"/>
    </row>
    <row r="50" spans="1:6" ht="15">
      <c r="A50" s="251"/>
      <c r="B50" s="3"/>
      <c r="C50" s="3"/>
      <c r="D50" s="3"/>
      <c r="E50" s="251"/>
      <c r="F50" s="251"/>
    </row>
  </sheetData>
  <sheetProtection/>
  <mergeCells count="69"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  <mergeCell ref="A41:A42"/>
    <mergeCell ref="E41:E42"/>
    <mergeCell ref="F41:F42"/>
    <mergeCell ref="A43:A44"/>
    <mergeCell ref="E43:E44"/>
    <mergeCell ref="F43:F44"/>
    <mergeCell ref="A37:A38"/>
    <mergeCell ref="E37:E38"/>
    <mergeCell ref="F37:F38"/>
    <mergeCell ref="A39:A40"/>
    <mergeCell ref="E39:E40"/>
    <mergeCell ref="F39:F40"/>
    <mergeCell ref="A33:A34"/>
    <mergeCell ref="E33:E34"/>
    <mergeCell ref="F33:F34"/>
    <mergeCell ref="A35:A36"/>
    <mergeCell ref="E35:E36"/>
    <mergeCell ref="F35:F36"/>
    <mergeCell ref="A29:A30"/>
    <mergeCell ref="E29:E30"/>
    <mergeCell ref="F29:F30"/>
    <mergeCell ref="A31:A32"/>
    <mergeCell ref="E31:E32"/>
    <mergeCell ref="F31:F32"/>
    <mergeCell ref="A25:A26"/>
    <mergeCell ref="E25:E26"/>
    <mergeCell ref="F25:F26"/>
    <mergeCell ref="A27:A28"/>
    <mergeCell ref="E27:E28"/>
    <mergeCell ref="F27:F28"/>
    <mergeCell ref="A21:A22"/>
    <mergeCell ref="E21:E22"/>
    <mergeCell ref="F21:F22"/>
    <mergeCell ref="A23:A24"/>
    <mergeCell ref="E23:E24"/>
    <mergeCell ref="F23:F24"/>
    <mergeCell ref="A17:A18"/>
    <mergeCell ref="E17:E18"/>
    <mergeCell ref="F17:F18"/>
    <mergeCell ref="A19:A20"/>
    <mergeCell ref="E19:E20"/>
    <mergeCell ref="F19:F20"/>
    <mergeCell ref="A13:A14"/>
    <mergeCell ref="E13:E14"/>
    <mergeCell ref="F13:F14"/>
    <mergeCell ref="A15:A16"/>
    <mergeCell ref="E15:E16"/>
    <mergeCell ref="F15:F16"/>
    <mergeCell ref="A9:A10"/>
    <mergeCell ref="E9:E10"/>
    <mergeCell ref="F9:F10"/>
    <mergeCell ref="A11:A12"/>
    <mergeCell ref="E11:E12"/>
    <mergeCell ref="F11:F12"/>
    <mergeCell ref="A5:A6"/>
    <mergeCell ref="E5:E6"/>
    <mergeCell ref="F5:F6"/>
    <mergeCell ref="A7:A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24" customFormat="1" ht="18.75">
      <c r="A1" s="22" t="s">
        <v>16</v>
      </c>
      <c r="B1" s="22" t="s">
        <v>125</v>
      </c>
      <c r="C1" s="267" t="s">
        <v>126</v>
      </c>
      <c r="D1" s="267"/>
      <c r="E1" s="267"/>
      <c r="F1" s="267"/>
      <c r="G1" s="267"/>
      <c r="H1" s="267"/>
      <c r="I1" s="22"/>
      <c r="J1" s="22" t="s">
        <v>15</v>
      </c>
      <c r="K1" s="22" t="s">
        <v>127</v>
      </c>
      <c r="L1" s="267" t="s">
        <v>124</v>
      </c>
      <c r="M1" s="267"/>
      <c r="N1" s="267"/>
      <c r="O1" s="267"/>
      <c r="P1" s="267"/>
      <c r="Q1" s="267"/>
      <c r="R1" s="267">
        <v>2017</v>
      </c>
      <c r="S1" s="267"/>
    </row>
    <row r="2" spans="1:19" s="28" customFormat="1" ht="15.75">
      <c r="A2" s="25" t="s">
        <v>83</v>
      </c>
      <c r="B2" s="29">
        <v>42798</v>
      </c>
      <c r="C2" s="26" t="s">
        <v>128</v>
      </c>
      <c r="D2" s="26">
        <v>1</v>
      </c>
      <c r="E2" s="268" t="s">
        <v>20</v>
      </c>
      <c r="F2" s="269"/>
      <c r="G2" s="269"/>
      <c r="H2" s="270"/>
      <c r="I2" s="27"/>
      <c r="J2" s="25" t="s">
        <v>83</v>
      </c>
      <c r="K2" s="29">
        <v>42798</v>
      </c>
      <c r="L2" s="268" t="s">
        <v>128</v>
      </c>
      <c r="M2" s="269"/>
      <c r="N2" s="270"/>
      <c r="O2" s="26">
        <v>2</v>
      </c>
      <c r="P2" s="268" t="s">
        <v>18</v>
      </c>
      <c r="Q2" s="269"/>
      <c r="R2" s="269"/>
      <c r="S2" s="270"/>
    </row>
    <row r="3" spans="1:19" ht="27.75">
      <c r="A3" s="5" t="s">
        <v>0</v>
      </c>
      <c r="B3" s="5" t="s">
        <v>1</v>
      </c>
      <c r="C3" s="5" t="s">
        <v>17</v>
      </c>
      <c r="D3" s="23" t="s">
        <v>3</v>
      </c>
      <c r="E3" s="23" t="s">
        <v>4</v>
      </c>
      <c r="F3" s="23" t="s">
        <v>8</v>
      </c>
      <c r="G3" s="23" t="s">
        <v>5</v>
      </c>
      <c r="H3" s="23" t="s">
        <v>6</v>
      </c>
      <c r="I3" s="23"/>
      <c r="J3" s="5" t="s">
        <v>0</v>
      </c>
      <c r="K3" s="5" t="s">
        <v>1</v>
      </c>
      <c r="L3" s="248" t="s">
        <v>17</v>
      </c>
      <c r="M3" s="249"/>
      <c r="N3" s="250"/>
      <c r="O3" s="23" t="s">
        <v>3</v>
      </c>
      <c r="P3" s="23" t="s">
        <v>4</v>
      </c>
      <c r="Q3" s="23" t="s">
        <v>8</v>
      </c>
      <c r="R3" s="23" t="s">
        <v>5</v>
      </c>
      <c r="S3" s="23" t="s">
        <v>6</v>
      </c>
    </row>
    <row r="4" spans="1:19" ht="18.75" customHeight="1">
      <c r="A4" s="4" t="s">
        <v>88</v>
      </c>
      <c r="B4" s="4" t="s">
        <v>89</v>
      </c>
      <c r="C4" s="4" t="s">
        <v>133</v>
      </c>
      <c r="D4" s="4" t="s">
        <v>36</v>
      </c>
      <c r="E4" s="4">
        <v>1</v>
      </c>
      <c r="F4" s="4"/>
      <c r="G4" s="4"/>
      <c r="H4" s="4"/>
      <c r="I4" s="4">
        <v>1</v>
      </c>
      <c r="J4" s="4" t="s">
        <v>84</v>
      </c>
      <c r="K4" s="4" t="s">
        <v>40</v>
      </c>
      <c r="L4" s="252" t="s">
        <v>133</v>
      </c>
      <c r="M4" s="259"/>
      <c r="N4" s="253"/>
      <c r="O4" s="4" t="s">
        <v>36</v>
      </c>
      <c r="P4" s="4">
        <v>1</v>
      </c>
      <c r="Q4" s="4"/>
      <c r="R4" s="4"/>
      <c r="S4" s="4"/>
    </row>
    <row r="5" spans="1:19" ht="18.75" customHeight="1">
      <c r="A5" s="3" t="s">
        <v>92</v>
      </c>
      <c r="B5" s="3" t="s">
        <v>93</v>
      </c>
      <c r="C5" s="3" t="s">
        <v>133</v>
      </c>
      <c r="D5" s="3" t="s">
        <v>42</v>
      </c>
      <c r="E5" s="3"/>
      <c r="F5" s="3">
        <v>1</v>
      </c>
      <c r="G5" s="3"/>
      <c r="H5" s="3"/>
      <c r="I5" s="3">
        <v>2</v>
      </c>
      <c r="J5" s="3" t="s">
        <v>87</v>
      </c>
      <c r="K5" s="3" t="s">
        <v>41</v>
      </c>
      <c r="L5" s="254" t="s">
        <v>133</v>
      </c>
      <c r="M5" s="258"/>
      <c r="N5" s="255"/>
      <c r="O5" s="3" t="s">
        <v>38</v>
      </c>
      <c r="P5" s="3"/>
      <c r="Q5" s="3">
        <v>1</v>
      </c>
      <c r="R5" s="3"/>
      <c r="S5" s="3"/>
    </row>
    <row r="6" spans="1:19" ht="18.75" customHeight="1">
      <c r="A6" s="4" t="s">
        <v>106</v>
      </c>
      <c r="B6" s="4" t="s">
        <v>189</v>
      </c>
      <c r="C6" s="4" t="s">
        <v>133</v>
      </c>
      <c r="D6" s="4" t="s">
        <v>35</v>
      </c>
      <c r="E6" s="4">
        <v>1</v>
      </c>
      <c r="F6" s="4"/>
      <c r="G6" s="4"/>
      <c r="H6" s="4"/>
      <c r="I6" s="4">
        <v>3</v>
      </c>
      <c r="J6" s="4" t="s">
        <v>85</v>
      </c>
      <c r="K6" s="4" t="s">
        <v>86</v>
      </c>
      <c r="L6" s="252" t="s">
        <v>133</v>
      </c>
      <c r="M6" s="259"/>
      <c r="N6" s="253"/>
      <c r="O6" s="4" t="s">
        <v>35</v>
      </c>
      <c r="P6" s="4">
        <v>1</v>
      </c>
      <c r="Q6" s="4"/>
      <c r="R6" s="4"/>
      <c r="S6" s="4"/>
    </row>
    <row r="7" spans="1:19" ht="18.75" customHeight="1">
      <c r="A7" s="3" t="s">
        <v>49</v>
      </c>
      <c r="B7" s="3" t="s">
        <v>50</v>
      </c>
      <c r="C7" s="3" t="s">
        <v>136</v>
      </c>
      <c r="D7" s="3" t="s">
        <v>35</v>
      </c>
      <c r="E7" s="11">
        <v>1</v>
      </c>
      <c r="F7" s="11"/>
      <c r="G7" s="11"/>
      <c r="H7" s="11"/>
      <c r="I7" s="11">
        <v>4</v>
      </c>
      <c r="J7" s="11" t="s">
        <v>111</v>
      </c>
      <c r="K7" s="11" t="s">
        <v>112</v>
      </c>
      <c r="L7" s="254" t="s">
        <v>134</v>
      </c>
      <c r="M7" s="258"/>
      <c r="N7" s="255"/>
      <c r="O7" s="3" t="s">
        <v>35</v>
      </c>
      <c r="P7" s="11">
        <v>1</v>
      </c>
      <c r="Q7" s="11"/>
      <c r="R7" s="11"/>
      <c r="S7" s="11"/>
    </row>
    <row r="8" spans="1:19" ht="18.75" customHeight="1">
      <c r="A8" s="4" t="s">
        <v>71</v>
      </c>
      <c r="B8" s="4" t="s">
        <v>72</v>
      </c>
      <c r="C8" s="4" t="s">
        <v>135</v>
      </c>
      <c r="D8" s="4" t="s">
        <v>58</v>
      </c>
      <c r="E8" s="4">
        <v>1</v>
      </c>
      <c r="F8" s="4"/>
      <c r="G8" s="4"/>
      <c r="H8" s="4"/>
      <c r="I8" s="4">
        <v>5</v>
      </c>
      <c r="J8" s="4" t="s">
        <v>113</v>
      </c>
      <c r="K8" s="4" t="s">
        <v>114</v>
      </c>
      <c r="L8" s="252" t="s">
        <v>134</v>
      </c>
      <c r="M8" s="259"/>
      <c r="N8" s="253"/>
      <c r="O8" s="4" t="s">
        <v>35</v>
      </c>
      <c r="P8" s="4">
        <v>1</v>
      </c>
      <c r="Q8" s="4"/>
      <c r="R8" s="4"/>
      <c r="S8" s="4"/>
    </row>
    <row r="9" spans="1:19" ht="18.75" customHeight="1">
      <c r="A9" s="3" t="s">
        <v>142</v>
      </c>
      <c r="B9" s="3" t="s">
        <v>143</v>
      </c>
      <c r="C9" s="3" t="s">
        <v>141</v>
      </c>
      <c r="D9" s="3" t="s">
        <v>38</v>
      </c>
      <c r="E9" s="11"/>
      <c r="F9" s="11">
        <v>1</v>
      </c>
      <c r="G9" s="11"/>
      <c r="H9" s="11"/>
      <c r="I9" s="11">
        <v>6</v>
      </c>
      <c r="J9" s="11" t="s">
        <v>59</v>
      </c>
      <c r="K9" s="11" t="s">
        <v>60</v>
      </c>
      <c r="L9" s="254" t="s">
        <v>134</v>
      </c>
      <c r="M9" s="258"/>
      <c r="N9" s="255"/>
      <c r="O9" s="3" t="s">
        <v>35</v>
      </c>
      <c r="P9" s="11">
        <v>1</v>
      </c>
      <c r="Q9" s="11"/>
      <c r="R9" s="11"/>
      <c r="S9" s="11"/>
    </row>
    <row r="10" spans="1:19" ht="18.75" customHeight="1">
      <c r="A10" s="4" t="s">
        <v>139</v>
      </c>
      <c r="B10" s="4" t="s">
        <v>140</v>
      </c>
      <c r="C10" s="4" t="s">
        <v>141</v>
      </c>
      <c r="D10" s="4" t="s">
        <v>35</v>
      </c>
      <c r="E10" s="4">
        <v>1</v>
      </c>
      <c r="F10" s="4"/>
      <c r="G10" s="4"/>
      <c r="H10" s="4"/>
      <c r="I10" s="4">
        <v>7</v>
      </c>
      <c r="J10" s="4" t="s">
        <v>61</v>
      </c>
      <c r="K10" s="4" t="s">
        <v>62</v>
      </c>
      <c r="L10" s="252" t="s">
        <v>134</v>
      </c>
      <c r="M10" s="259"/>
      <c r="N10" s="253"/>
      <c r="O10" s="4" t="s">
        <v>35</v>
      </c>
      <c r="P10" s="4">
        <v>1</v>
      </c>
      <c r="Q10" s="4"/>
      <c r="R10" s="4"/>
      <c r="S10" s="4"/>
    </row>
    <row r="11" spans="1:19" ht="18.75" customHeight="1">
      <c r="A11" s="3" t="s">
        <v>160</v>
      </c>
      <c r="B11" s="3" t="s">
        <v>161</v>
      </c>
      <c r="C11" s="3" t="s">
        <v>30</v>
      </c>
      <c r="D11" s="3" t="s">
        <v>38</v>
      </c>
      <c r="E11" s="11"/>
      <c r="F11" s="11">
        <v>1</v>
      </c>
      <c r="G11" s="11"/>
      <c r="H11" s="11"/>
      <c r="I11" s="11">
        <v>8</v>
      </c>
      <c r="J11" s="11" t="s">
        <v>115</v>
      </c>
      <c r="K11" s="11" t="s">
        <v>116</v>
      </c>
      <c r="L11" s="254" t="s">
        <v>134</v>
      </c>
      <c r="M11" s="258"/>
      <c r="N11" s="255"/>
      <c r="O11" s="3" t="s">
        <v>42</v>
      </c>
      <c r="P11" s="11"/>
      <c r="Q11" s="11">
        <v>1</v>
      </c>
      <c r="R11" s="11"/>
      <c r="S11" s="11"/>
    </row>
    <row r="12" spans="1:19" ht="18.75" customHeight="1">
      <c r="A12" s="4" t="s">
        <v>190</v>
      </c>
      <c r="B12" s="4" t="s">
        <v>191</v>
      </c>
      <c r="C12" s="4" t="s">
        <v>192</v>
      </c>
      <c r="D12" s="4" t="s">
        <v>58</v>
      </c>
      <c r="E12" s="4">
        <v>1</v>
      </c>
      <c r="F12" s="4"/>
      <c r="G12" s="4"/>
      <c r="H12" s="4"/>
      <c r="I12" s="4">
        <v>9</v>
      </c>
      <c r="J12" s="4" t="s">
        <v>73</v>
      </c>
      <c r="K12" s="4" t="s">
        <v>74</v>
      </c>
      <c r="L12" s="252" t="s">
        <v>135</v>
      </c>
      <c r="M12" s="259"/>
      <c r="N12" s="253"/>
      <c r="O12" s="4" t="s">
        <v>36</v>
      </c>
      <c r="P12" s="4">
        <v>1</v>
      </c>
      <c r="Q12" s="4"/>
      <c r="R12" s="4"/>
      <c r="S12" s="4"/>
    </row>
    <row r="13" spans="1:19" ht="18.75" customHeight="1">
      <c r="A13" s="3" t="s">
        <v>195</v>
      </c>
      <c r="B13" s="3" t="s">
        <v>196</v>
      </c>
      <c r="C13" s="3" t="s">
        <v>32</v>
      </c>
      <c r="D13" s="3" t="s">
        <v>35</v>
      </c>
      <c r="E13" s="11">
        <v>1</v>
      </c>
      <c r="F13" s="11"/>
      <c r="G13" s="11"/>
      <c r="H13" s="11"/>
      <c r="I13" s="11">
        <v>10</v>
      </c>
      <c r="J13" s="11" t="s">
        <v>63</v>
      </c>
      <c r="K13" s="11" t="s">
        <v>37</v>
      </c>
      <c r="L13" s="254" t="s">
        <v>13</v>
      </c>
      <c r="M13" s="258"/>
      <c r="N13" s="255"/>
      <c r="O13" s="3" t="s">
        <v>35</v>
      </c>
      <c r="P13" s="11">
        <v>1</v>
      </c>
      <c r="Q13" s="11"/>
      <c r="R13" s="11"/>
      <c r="S13" s="11"/>
    </row>
    <row r="14" spans="1:19" ht="18.75" customHeight="1">
      <c r="A14" s="4" t="s">
        <v>197</v>
      </c>
      <c r="B14" s="4" t="s">
        <v>198</v>
      </c>
      <c r="C14" s="4" t="s">
        <v>32</v>
      </c>
      <c r="D14" s="4" t="s">
        <v>42</v>
      </c>
      <c r="E14" s="4"/>
      <c r="F14" s="4">
        <v>1</v>
      </c>
      <c r="G14" s="4"/>
      <c r="H14" s="4"/>
      <c r="I14" s="4">
        <v>11</v>
      </c>
      <c r="J14" s="4" t="s">
        <v>64</v>
      </c>
      <c r="K14" s="4" t="s">
        <v>62</v>
      </c>
      <c r="L14" s="252" t="s">
        <v>13</v>
      </c>
      <c r="M14" s="259"/>
      <c r="N14" s="253"/>
      <c r="O14" s="4" t="s">
        <v>38</v>
      </c>
      <c r="P14" s="4"/>
      <c r="Q14" s="4">
        <v>1</v>
      </c>
      <c r="R14" s="4"/>
      <c r="S14" s="4"/>
    </row>
    <row r="15" spans="1:19" ht="18.75" customHeight="1">
      <c r="A15" s="11" t="s">
        <v>199</v>
      </c>
      <c r="B15" s="11" t="s">
        <v>200</v>
      </c>
      <c r="C15" s="11" t="s">
        <v>32</v>
      </c>
      <c r="D15" s="11" t="s">
        <v>35</v>
      </c>
      <c r="E15" s="11">
        <v>1</v>
      </c>
      <c r="F15" s="11"/>
      <c r="G15" s="11"/>
      <c r="H15" s="11"/>
      <c r="I15" s="11">
        <v>12</v>
      </c>
      <c r="J15" s="36" t="s">
        <v>162</v>
      </c>
      <c r="K15" s="11" t="s">
        <v>163</v>
      </c>
      <c r="L15" s="223" t="s">
        <v>164</v>
      </c>
      <c r="M15" s="266"/>
      <c r="N15" s="224"/>
      <c r="O15" s="11" t="s">
        <v>39</v>
      </c>
      <c r="P15" s="11">
        <v>1</v>
      </c>
      <c r="Q15" s="11"/>
      <c r="R15" s="11"/>
      <c r="S15" s="11"/>
    </row>
    <row r="16" spans="1:19" ht="18.75" customHeight="1">
      <c r="A16" s="4"/>
      <c r="B16" s="4"/>
      <c r="C16" s="4"/>
      <c r="D16" s="4"/>
      <c r="E16" s="4"/>
      <c r="F16" s="4"/>
      <c r="G16" s="4"/>
      <c r="H16" s="4"/>
      <c r="I16" s="4">
        <v>13</v>
      </c>
      <c r="J16" s="4" t="s">
        <v>165</v>
      </c>
      <c r="K16" s="4" t="s">
        <v>41</v>
      </c>
      <c r="L16" s="252" t="s">
        <v>164</v>
      </c>
      <c r="M16" s="259"/>
      <c r="N16" s="253"/>
      <c r="O16" s="4" t="s">
        <v>38</v>
      </c>
      <c r="P16" s="4"/>
      <c r="Q16" s="4">
        <v>1</v>
      </c>
      <c r="R16" s="4"/>
      <c r="S16" s="4"/>
    </row>
    <row r="17" spans="1:19" ht="18.75" customHeight="1">
      <c r="A17" s="3"/>
      <c r="B17" s="3"/>
      <c r="C17" s="3"/>
      <c r="D17" s="3"/>
      <c r="E17" s="3"/>
      <c r="F17" s="3"/>
      <c r="G17" s="3"/>
      <c r="H17" s="3"/>
      <c r="I17" s="3">
        <v>14</v>
      </c>
      <c r="J17" s="3" t="s">
        <v>166</v>
      </c>
      <c r="K17" s="3" t="s">
        <v>167</v>
      </c>
      <c r="L17" s="223" t="s">
        <v>164</v>
      </c>
      <c r="M17" s="266"/>
      <c r="N17" s="224"/>
      <c r="O17" s="3" t="s">
        <v>36</v>
      </c>
      <c r="P17" s="3">
        <v>1</v>
      </c>
      <c r="Q17" s="3"/>
      <c r="R17" s="3"/>
      <c r="S17" s="3"/>
    </row>
    <row r="18" spans="1:19" ht="18.75" customHeight="1">
      <c r="A18" s="4"/>
      <c r="B18" s="4"/>
      <c r="C18" s="4"/>
      <c r="D18" s="4"/>
      <c r="E18" s="4"/>
      <c r="F18" s="4"/>
      <c r="G18" s="4"/>
      <c r="H18" s="4"/>
      <c r="I18" s="4">
        <v>15</v>
      </c>
      <c r="J18" s="4" t="s">
        <v>168</v>
      </c>
      <c r="K18" s="4" t="s">
        <v>169</v>
      </c>
      <c r="L18" s="252" t="s">
        <v>164</v>
      </c>
      <c r="M18" s="259"/>
      <c r="N18" s="253"/>
      <c r="O18" s="4" t="s">
        <v>38</v>
      </c>
      <c r="P18" s="4"/>
      <c r="Q18" s="4">
        <v>1</v>
      </c>
      <c r="R18" s="4"/>
      <c r="S18" s="4"/>
    </row>
    <row r="19" spans="1:19" ht="18.75" customHeight="1">
      <c r="A19" s="3"/>
      <c r="B19" s="3"/>
      <c r="C19" s="3"/>
      <c r="D19" s="3"/>
      <c r="E19" s="3"/>
      <c r="F19" s="3"/>
      <c r="G19" s="3"/>
      <c r="H19" s="3"/>
      <c r="I19" s="3">
        <v>16</v>
      </c>
      <c r="J19" s="3" t="s">
        <v>174</v>
      </c>
      <c r="K19" s="3" t="s">
        <v>175</v>
      </c>
      <c r="L19" s="223" t="s">
        <v>176</v>
      </c>
      <c r="M19" s="266"/>
      <c r="N19" s="224"/>
      <c r="O19" s="3" t="s">
        <v>38</v>
      </c>
      <c r="P19" s="3"/>
      <c r="Q19" s="3">
        <v>1</v>
      </c>
      <c r="R19" s="3"/>
      <c r="S19" s="3"/>
    </row>
    <row r="20" spans="1:19" ht="18.75" customHeight="1">
      <c r="A20" s="4"/>
      <c r="B20" s="4"/>
      <c r="C20" s="4"/>
      <c r="D20" s="4"/>
      <c r="E20" s="4"/>
      <c r="F20" s="4"/>
      <c r="G20" s="4"/>
      <c r="H20" s="4"/>
      <c r="I20" s="4">
        <v>17</v>
      </c>
      <c r="J20" s="4" t="s">
        <v>177</v>
      </c>
      <c r="K20" s="4" t="s">
        <v>47</v>
      </c>
      <c r="L20" s="252" t="s">
        <v>176</v>
      </c>
      <c r="M20" s="259"/>
      <c r="N20" s="253"/>
      <c r="O20" s="4" t="s">
        <v>38</v>
      </c>
      <c r="P20" s="4"/>
      <c r="Q20" s="4">
        <v>1</v>
      </c>
      <c r="R20" s="4"/>
      <c r="S20" s="4"/>
    </row>
    <row r="21" spans="1:19" ht="18.75" customHeight="1">
      <c r="A21" s="3"/>
      <c r="B21" s="3"/>
      <c r="C21" s="3"/>
      <c r="D21" s="3"/>
      <c r="E21" s="3"/>
      <c r="F21" s="3"/>
      <c r="G21" s="3"/>
      <c r="H21" s="3"/>
      <c r="I21" s="3">
        <v>18</v>
      </c>
      <c r="J21" s="3" t="s">
        <v>214</v>
      </c>
      <c r="K21" s="3" t="s">
        <v>215</v>
      </c>
      <c r="L21" s="223" t="s">
        <v>216</v>
      </c>
      <c r="M21" s="266"/>
      <c r="N21" s="224"/>
      <c r="O21" s="3" t="s">
        <v>35</v>
      </c>
      <c r="P21" s="3">
        <v>1</v>
      </c>
      <c r="Q21" s="3"/>
      <c r="R21" s="3"/>
      <c r="S21" s="3"/>
    </row>
    <row r="22" spans="1:19" ht="18.75" customHeight="1">
      <c r="A22" s="4"/>
      <c r="B22" s="4"/>
      <c r="C22" s="4"/>
      <c r="D22" s="4"/>
      <c r="E22" s="4"/>
      <c r="F22" s="4"/>
      <c r="G22" s="4"/>
      <c r="H22" s="4"/>
      <c r="I22" s="4">
        <v>19</v>
      </c>
      <c r="J22" s="4" t="s">
        <v>213</v>
      </c>
      <c r="K22" s="4" t="s">
        <v>217</v>
      </c>
      <c r="L22" s="252" t="s">
        <v>216</v>
      </c>
      <c r="M22" s="259"/>
      <c r="N22" s="253"/>
      <c r="O22" s="4" t="s">
        <v>35</v>
      </c>
      <c r="P22" s="4">
        <v>1</v>
      </c>
      <c r="Q22" s="4"/>
      <c r="R22" s="4"/>
      <c r="S22" s="4"/>
    </row>
    <row r="23" spans="1:19" ht="18.75" customHeight="1">
      <c r="A23" s="30" t="s">
        <v>49</v>
      </c>
      <c r="B23" s="30" t="s">
        <v>51</v>
      </c>
      <c r="C23" s="30" t="s">
        <v>136</v>
      </c>
      <c r="D23" s="30" t="s">
        <v>38</v>
      </c>
      <c r="E23" s="30"/>
      <c r="F23" s="30"/>
      <c r="G23" s="30"/>
      <c r="H23" s="30">
        <v>1</v>
      </c>
      <c r="I23" s="3">
        <v>20</v>
      </c>
      <c r="J23" s="30" t="s">
        <v>213</v>
      </c>
      <c r="K23" s="30" t="s">
        <v>218</v>
      </c>
      <c r="L23" s="260" t="s">
        <v>216</v>
      </c>
      <c r="M23" s="261"/>
      <c r="N23" s="262"/>
      <c r="O23" s="30" t="s">
        <v>38</v>
      </c>
      <c r="P23" s="30"/>
      <c r="Q23" s="30"/>
      <c r="R23" s="30"/>
      <c r="S23" s="30">
        <v>1</v>
      </c>
    </row>
    <row r="24" spans="1:19" ht="15">
      <c r="A24" s="18"/>
      <c r="B24" s="18"/>
      <c r="C24" s="18"/>
      <c r="D24" s="18"/>
      <c r="E24" s="18"/>
      <c r="F24" s="18"/>
      <c r="G24" s="18"/>
      <c r="H24" s="18"/>
      <c r="I24" s="18"/>
      <c r="J24" s="18" t="s">
        <v>75</v>
      </c>
      <c r="K24" s="18" t="s">
        <v>76</v>
      </c>
      <c r="L24" s="263"/>
      <c r="M24" s="264"/>
      <c r="N24" s="265"/>
      <c r="O24" s="18"/>
      <c r="P24" s="18"/>
      <c r="Q24" s="18"/>
      <c r="R24" s="18"/>
      <c r="S24" s="18"/>
    </row>
    <row r="25" spans="1:19" ht="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63"/>
      <c r="M25" s="264"/>
      <c r="N25" s="265"/>
      <c r="O25" s="18"/>
      <c r="P25" s="18"/>
      <c r="Q25" s="18"/>
      <c r="R25" s="18"/>
      <c r="S25" s="18"/>
    </row>
    <row r="26" spans="1:19" s="32" customFormat="1" ht="22.5" customHeight="1">
      <c r="A26" s="212" t="s">
        <v>138</v>
      </c>
      <c r="B26" s="213"/>
      <c r="C26" s="214"/>
      <c r="D26" s="31">
        <f>SUM(E26:H26)</f>
        <v>13</v>
      </c>
      <c r="E26" s="31">
        <f>SUM(E4:E23)</f>
        <v>8</v>
      </c>
      <c r="F26" s="31">
        <f>SUM(F4:F23)</f>
        <v>4</v>
      </c>
      <c r="G26" s="31">
        <f>SUM(G4:G23)</f>
        <v>0</v>
      </c>
      <c r="H26" s="31">
        <f>SUM(H4:H23)</f>
        <v>1</v>
      </c>
      <c r="I26" s="31"/>
      <c r="J26" s="212" t="s">
        <v>138</v>
      </c>
      <c r="K26" s="213"/>
      <c r="L26" s="213"/>
      <c r="M26" s="213"/>
      <c r="N26" s="214"/>
      <c r="O26" s="31">
        <f>SUM(P26:S26)</f>
        <v>20</v>
      </c>
      <c r="P26" s="31">
        <f>SUM(P4:P23)</f>
        <v>12</v>
      </c>
      <c r="Q26" s="31">
        <f>SUM(Q4:Q23)</f>
        <v>7</v>
      </c>
      <c r="R26" s="31">
        <f>SUM(R4:R23)</f>
        <v>0</v>
      </c>
      <c r="S26" s="31">
        <f>SUM(S4:S23)</f>
        <v>1</v>
      </c>
    </row>
    <row r="27" spans="1:19" s="24" customFormat="1" ht="18.75">
      <c r="A27" s="22" t="s">
        <v>16</v>
      </c>
      <c r="B27" s="22" t="s">
        <v>125</v>
      </c>
      <c r="C27" s="267" t="s">
        <v>126</v>
      </c>
      <c r="D27" s="267"/>
      <c r="E27" s="267"/>
      <c r="F27" s="267"/>
      <c r="G27" s="267"/>
      <c r="H27" s="267"/>
      <c r="I27" s="22"/>
      <c r="J27" s="22" t="s">
        <v>15</v>
      </c>
      <c r="K27" s="22" t="s">
        <v>127</v>
      </c>
      <c r="L27" s="267" t="s">
        <v>124</v>
      </c>
      <c r="M27" s="267"/>
      <c r="N27" s="267"/>
      <c r="O27" s="267"/>
      <c r="P27" s="267"/>
      <c r="Q27" s="267"/>
      <c r="R27" s="267">
        <v>2017</v>
      </c>
      <c r="S27" s="267"/>
    </row>
    <row r="28" spans="1:19" s="28" customFormat="1" ht="15.75">
      <c r="A28" s="25" t="s">
        <v>83</v>
      </c>
      <c r="B28" s="29">
        <v>42798</v>
      </c>
      <c r="C28" s="26" t="s">
        <v>128</v>
      </c>
      <c r="D28" s="26" t="s">
        <v>129</v>
      </c>
      <c r="E28" s="268" t="s">
        <v>22</v>
      </c>
      <c r="F28" s="269"/>
      <c r="G28" s="269"/>
      <c r="H28" s="270"/>
      <c r="I28" s="27"/>
      <c r="J28" s="25" t="s">
        <v>83</v>
      </c>
      <c r="K28" s="29">
        <v>42798</v>
      </c>
      <c r="L28" s="268" t="s">
        <v>128</v>
      </c>
      <c r="M28" s="269"/>
      <c r="N28" s="270"/>
      <c r="O28" s="26" t="s">
        <v>130</v>
      </c>
      <c r="P28" s="268" t="s">
        <v>24</v>
      </c>
      <c r="Q28" s="269"/>
      <c r="R28" s="269"/>
      <c r="S28" s="270"/>
    </row>
    <row r="29" spans="1:19" ht="27.75">
      <c r="A29" s="5" t="s">
        <v>0</v>
      </c>
      <c r="B29" s="5" t="s">
        <v>1</v>
      </c>
      <c r="C29" s="5" t="s">
        <v>17</v>
      </c>
      <c r="D29" s="23" t="s">
        <v>3</v>
      </c>
      <c r="E29" s="23" t="s">
        <v>4</v>
      </c>
      <c r="F29" s="23" t="s">
        <v>8</v>
      </c>
      <c r="G29" s="23" t="s">
        <v>5</v>
      </c>
      <c r="H29" s="23" t="s">
        <v>6</v>
      </c>
      <c r="I29" s="23"/>
      <c r="J29" s="5" t="s">
        <v>0</v>
      </c>
      <c r="K29" s="5" t="s">
        <v>1</v>
      </c>
      <c r="L29" s="248" t="s">
        <v>17</v>
      </c>
      <c r="M29" s="249"/>
      <c r="N29" s="250"/>
      <c r="O29" s="23" t="s">
        <v>3</v>
      </c>
      <c r="P29" s="23" t="s">
        <v>4</v>
      </c>
      <c r="Q29" s="23" t="s">
        <v>8</v>
      </c>
      <c r="R29" s="23" t="s">
        <v>5</v>
      </c>
      <c r="S29" s="23" t="s">
        <v>6</v>
      </c>
    </row>
    <row r="30" spans="1:19" ht="18.75" customHeight="1">
      <c r="A30" s="4" t="s">
        <v>54</v>
      </c>
      <c r="B30" s="4" t="s">
        <v>55</v>
      </c>
      <c r="C30" s="4" t="s">
        <v>136</v>
      </c>
      <c r="D30" s="4" t="s">
        <v>35</v>
      </c>
      <c r="E30" s="4">
        <v>1</v>
      </c>
      <c r="F30" s="4"/>
      <c r="G30" s="4"/>
      <c r="H30" s="4"/>
      <c r="I30" s="4">
        <v>1</v>
      </c>
      <c r="J30" s="4" t="s">
        <v>98</v>
      </c>
      <c r="K30" s="4" t="s">
        <v>99</v>
      </c>
      <c r="L30" s="252" t="s">
        <v>133</v>
      </c>
      <c r="M30" s="259"/>
      <c r="N30" s="253"/>
      <c r="O30" s="4" t="s">
        <v>35</v>
      </c>
      <c r="P30" s="4">
        <v>1</v>
      </c>
      <c r="Q30" s="4"/>
      <c r="R30" s="4"/>
      <c r="S30" s="4"/>
    </row>
    <row r="31" spans="1:19" ht="18.75" customHeight="1">
      <c r="A31" s="3" t="s">
        <v>52</v>
      </c>
      <c r="B31" s="3" t="s">
        <v>47</v>
      </c>
      <c r="C31" s="3" t="s">
        <v>136</v>
      </c>
      <c r="D31" s="3" t="s">
        <v>36</v>
      </c>
      <c r="E31" s="3">
        <v>1</v>
      </c>
      <c r="F31" s="3"/>
      <c r="G31" s="3"/>
      <c r="H31" s="3"/>
      <c r="I31" s="3">
        <v>2</v>
      </c>
      <c r="J31" s="3" t="s">
        <v>104</v>
      </c>
      <c r="K31" s="3" t="s">
        <v>105</v>
      </c>
      <c r="L31" s="254" t="s">
        <v>133</v>
      </c>
      <c r="M31" s="258"/>
      <c r="N31" s="255"/>
      <c r="O31" s="3" t="s">
        <v>38</v>
      </c>
      <c r="P31" s="3"/>
      <c r="Q31" s="3">
        <v>1</v>
      </c>
      <c r="R31" s="3"/>
      <c r="S31" s="3"/>
    </row>
    <row r="32" spans="1:19" ht="18.75" customHeight="1">
      <c r="A32" s="4" t="s">
        <v>77</v>
      </c>
      <c r="B32" s="4" t="s">
        <v>119</v>
      </c>
      <c r="C32" s="4" t="s">
        <v>135</v>
      </c>
      <c r="D32" s="4" t="s">
        <v>36</v>
      </c>
      <c r="E32" s="4">
        <v>1</v>
      </c>
      <c r="F32" s="4"/>
      <c r="G32" s="4"/>
      <c r="H32" s="4"/>
      <c r="I32" s="4">
        <v>3</v>
      </c>
      <c r="J32" s="4" t="s">
        <v>107</v>
      </c>
      <c r="K32" s="4" t="s">
        <v>108</v>
      </c>
      <c r="L32" s="252" t="s">
        <v>133</v>
      </c>
      <c r="M32" s="259"/>
      <c r="N32" s="253"/>
      <c r="O32" s="4" t="s">
        <v>36</v>
      </c>
      <c r="P32" s="4">
        <v>1</v>
      </c>
      <c r="Q32" s="4"/>
      <c r="R32" s="4"/>
      <c r="S32" s="4"/>
    </row>
    <row r="33" spans="1:19" ht="18.75" customHeight="1">
      <c r="A33" s="3" t="s">
        <v>75</v>
      </c>
      <c r="B33" s="3" t="s">
        <v>76</v>
      </c>
      <c r="C33" s="3" t="s">
        <v>135</v>
      </c>
      <c r="D33" s="3" t="s">
        <v>38</v>
      </c>
      <c r="E33" s="11"/>
      <c r="F33" s="11">
        <v>1</v>
      </c>
      <c r="G33" s="11"/>
      <c r="H33" s="11"/>
      <c r="I33" s="11">
        <v>4</v>
      </c>
      <c r="J33" s="3" t="s">
        <v>43</v>
      </c>
      <c r="K33" s="3" t="s">
        <v>117</v>
      </c>
      <c r="L33" s="254" t="s">
        <v>134</v>
      </c>
      <c r="M33" s="258"/>
      <c r="N33" s="255"/>
      <c r="O33" s="3" t="s">
        <v>36</v>
      </c>
      <c r="P33" s="11">
        <v>1</v>
      </c>
      <c r="Q33" s="11"/>
      <c r="R33" s="11"/>
      <c r="S33" s="11"/>
    </row>
    <row r="34" spans="1:19" ht="18.75" customHeight="1">
      <c r="A34" s="4" t="s">
        <v>56</v>
      </c>
      <c r="B34" s="4" t="s">
        <v>57</v>
      </c>
      <c r="C34" s="4" t="s">
        <v>13</v>
      </c>
      <c r="D34" s="4" t="s">
        <v>58</v>
      </c>
      <c r="E34" s="4">
        <v>1</v>
      </c>
      <c r="F34" s="4"/>
      <c r="G34" s="4"/>
      <c r="H34" s="4"/>
      <c r="I34" s="4">
        <v>5</v>
      </c>
      <c r="J34" s="4" t="s">
        <v>44</v>
      </c>
      <c r="K34" s="4" t="s">
        <v>45</v>
      </c>
      <c r="L34" s="252" t="s">
        <v>134</v>
      </c>
      <c r="M34" s="259"/>
      <c r="N34" s="253"/>
      <c r="O34" s="4" t="s">
        <v>38</v>
      </c>
      <c r="P34" s="4"/>
      <c r="Q34" s="4">
        <v>1</v>
      </c>
      <c r="R34" s="4"/>
      <c r="S34" s="4"/>
    </row>
    <row r="35" spans="1:19" ht="18.75" customHeight="1">
      <c r="A35" s="12" t="s">
        <v>69</v>
      </c>
      <c r="B35" s="3" t="s">
        <v>70</v>
      </c>
      <c r="C35" s="3" t="s">
        <v>13</v>
      </c>
      <c r="D35" s="3" t="s">
        <v>38</v>
      </c>
      <c r="E35" s="11"/>
      <c r="F35" s="11">
        <v>1</v>
      </c>
      <c r="G35" s="11"/>
      <c r="H35" s="11"/>
      <c r="I35" s="11">
        <v>6</v>
      </c>
      <c r="J35" s="3" t="s">
        <v>118</v>
      </c>
      <c r="K35" s="3" t="s">
        <v>99</v>
      </c>
      <c r="L35" s="254" t="s">
        <v>134</v>
      </c>
      <c r="M35" s="258"/>
      <c r="N35" s="255"/>
      <c r="O35" s="3" t="s">
        <v>35</v>
      </c>
      <c r="P35" s="11">
        <v>1</v>
      </c>
      <c r="Q35" s="11"/>
      <c r="R35" s="11"/>
      <c r="S35" s="11"/>
    </row>
    <row r="36" spans="1:19" ht="18.75" customHeight="1">
      <c r="A36" s="4" t="s">
        <v>219</v>
      </c>
      <c r="B36" s="4" t="s">
        <v>220</v>
      </c>
      <c r="C36" s="4" t="s">
        <v>79</v>
      </c>
      <c r="D36" s="4" t="s">
        <v>39</v>
      </c>
      <c r="E36" s="4">
        <v>1</v>
      </c>
      <c r="F36" s="4"/>
      <c r="G36" s="4"/>
      <c r="H36" s="4"/>
      <c r="I36" s="4">
        <v>7</v>
      </c>
      <c r="J36" s="4" t="s">
        <v>53</v>
      </c>
      <c r="K36" s="4" t="s">
        <v>37</v>
      </c>
      <c r="L36" s="252" t="s">
        <v>136</v>
      </c>
      <c r="M36" s="259"/>
      <c r="N36" s="253"/>
      <c r="O36" s="4" t="s">
        <v>38</v>
      </c>
      <c r="P36" s="4"/>
      <c r="Q36" s="4">
        <v>1</v>
      </c>
      <c r="R36" s="4"/>
      <c r="S36" s="4"/>
    </row>
    <row r="37" spans="1:19" ht="18.75" customHeight="1">
      <c r="A37" s="3" t="s">
        <v>221</v>
      </c>
      <c r="B37" s="3" t="s">
        <v>222</v>
      </c>
      <c r="C37" s="3" t="s">
        <v>79</v>
      </c>
      <c r="D37" s="3" t="s">
        <v>35</v>
      </c>
      <c r="E37" s="11">
        <v>1</v>
      </c>
      <c r="F37" s="11"/>
      <c r="G37" s="11"/>
      <c r="H37" s="11"/>
      <c r="I37" s="11">
        <v>8</v>
      </c>
      <c r="J37" s="3" t="s">
        <v>82</v>
      </c>
      <c r="K37" s="3" t="s">
        <v>78</v>
      </c>
      <c r="L37" s="254" t="s">
        <v>135</v>
      </c>
      <c r="M37" s="258"/>
      <c r="N37" s="255"/>
      <c r="O37" s="3" t="s">
        <v>36</v>
      </c>
      <c r="P37" s="11">
        <v>1</v>
      </c>
      <c r="Q37" s="11"/>
      <c r="R37" s="11"/>
      <c r="S37" s="11"/>
    </row>
    <row r="38" spans="1:19" ht="18.75" customHeight="1">
      <c r="A38" s="4" t="s">
        <v>223</v>
      </c>
      <c r="B38" s="4" t="s">
        <v>224</v>
      </c>
      <c r="C38" s="4" t="s">
        <v>79</v>
      </c>
      <c r="D38" s="4" t="s">
        <v>35</v>
      </c>
      <c r="E38" s="4">
        <v>1</v>
      </c>
      <c r="F38" s="4"/>
      <c r="G38" s="4"/>
      <c r="H38" s="4"/>
      <c r="I38" s="4">
        <v>9</v>
      </c>
      <c r="J38" s="4" t="s">
        <v>67</v>
      </c>
      <c r="K38" s="4" t="s">
        <v>68</v>
      </c>
      <c r="L38" s="252" t="s">
        <v>13</v>
      </c>
      <c r="M38" s="259"/>
      <c r="N38" s="253"/>
      <c r="O38" s="4" t="s">
        <v>39</v>
      </c>
      <c r="P38" s="4">
        <v>1</v>
      </c>
      <c r="Q38" s="4"/>
      <c r="R38" s="4"/>
      <c r="S38" s="4"/>
    </row>
    <row r="39" spans="1:19" ht="18.75" customHeight="1">
      <c r="A39" s="3" t="s">
        <v>225</v>
      </c>
      <c r="B39" s="3" t="s">
        <v>226</v>
      </c>
      <c r="C39" s="3" t="s">
        <v>79</v>
      </c>
      <c r="D39" s="3" t="s">
        <v>36</v>
      </c>
      <c r="E39" s="11">
        <v>1</v>
      </c>
      <c r="F39" s="11"/>
      <c r="G39" s="11"/>
      <c r="H39" s="11"/>
      <c r="I39" s="11">
        <v>10</v>
      </c>
      <c r="J39" s="3" t="s">
        <v>80</v>
      </c>
      <c r="K39" s="3" t="s">
        <v>81</v>
      </c>
      <c r="L39" s="254" t="s">
        <v>13</v>
      </c>
      <c r="M39" s="258"/>
      <c r="N39" s="255"/>
      <c r="O39" s="3" t="s">
        <v>38</v>
      </c>
      <c r="P39" s="11">
        <v>1</v>
      </c>
      <c r="Q39" s="11"/>
      <c r="R39" s="11"/>
      <c r="S39" s="11"/>
    </row>
    <row r="40" spans="1:19" ht="18.75" customHeight="1">
      <c r="A40" s="4"/>
      <c r="B40" s="4"/>
      <c r="C40" s="4"/>
      <c r="D40" s="4"/>
      <c r="E40" s="4"/>
      <c r="F40" s="4"/>
      <c r="G40" s="4"/>
      <c r="H40" s="4"/>
      <c r="I40" s="4">
        <v>11</v>
      </c>
      <c r="J40" s="4" t="s">
        <v>144</v>
      </c>
      <c r="K40" s="4" t="s">
        <v>145</v>
      </c>
      <c r="L40" s="252" t="s">
        <v>141</v>
      </c>
      <c r="M40" s="259"/>
      <c r="N40" s="253"/>
      <c r="O40" s="4" t="s">
        <v>36</v>
      </c>
      <c r="P40" s="4">
        <v>1</v>
      </c>
      <c r="Q40" s="4"/>
      <c r="R40" s="4"/>
      <c r="S40" s="4"/>
    </row>
    <row r="41" spans="1:19" ht="18.75" customHeight="1">
      <c r="A41" s="11"/>
      <c r="B41" s="11"/>
      <c r="C41" s="11"/>
      <c r="D41" s="11"/>
      <c r="E41" s="11"/>
      <c r="F41" s="11"/>
      <c r="G41" s="11"/>
      <c r="H41" s="11"/>
      <c r="I41" s="11">
        <v>12</v>
      </c>
      <c r="J41" s="11" t="s">
        <v>146</v>
      </c>
      <c r="K41" s="11" t="s">
        <v>147</v>
      </c>
      <c r="L41" s="223" t="s">
        <v>141</v>
      </c>
      <c r="M41" s="266"/>
      <c r="N41" s="224"/>
      <c r="O41" s="11" t="s">
        <v>36</v>
      </c>
      <c r="P41" s="11">
        <v>1</v>
      </c>
      <c r="Q41" s="11"/>
      <c r="R41" s="11"/>
      <c r="S41" s="11"/>
    </row>
    <row r="42" spans="1:19" ht="18.75" customHeight="1">
      <c r="A42" s="4"/>
      <c r="B42" s="4"/>
      <c r="C42" s="4"/>
      <c r="D42" s="4"/>
      <c r="E42" s="4"/>
      <c r="F42" s="4"/>
      <c r="G42" s="4"/>
      <c r="H42" s="4"/>
      <c r="I42" s="4">
        <v>13</v>
      </c>
      <c r="J42" s="4" t="s">
        <v>178</v>
      </c>
      <c r="K42" s="4" t="s">
        <v>179</v>
      </c>
      <c r="L42" s="252" t="s">
        <v>176</v>
      </c>
      <c r="M42" s="259"/>
      <c r="N42" s="253"/>
      <c r="O42" s="4" t="s">
        <v>35</v>
      </c>
      <c r="P42" s="4">
        <v>1</v>
      </c>
      <c r="Q42" s="4"/>
      <c r="R42" s="4"/>
      <c r="S42" s="4"/>
    </row>
    <row r="43" spans="1:19" ht="18.75" customHeight="1">
      <c r="A43" s="3"/>
      <c r="B43" s="3"/>
      <c r="C43" s="3"/>
      <c r="D43" s="3"/>
      <c r="E43" s="3"/>
      <c r="F43" s="3"/>
      <c r="G43" s="3"/>
      <c r="H43" s="3"/>
      <c r="I43" s="3">
        <v>14</v>
      </c>
      <c r="J43" s="3" t="s">
        <v>180</v>
      </c>
      <c r="K43" s="3" t="s">
        <v>181</v>
      </c>
      <c r="L43" s="254" t="s">
        <v>176</v>
      </c>
      <c r="M43" s="258"/>
      <c r="N43" s="255"/>
      <c r="O43" s="3" t="s">
        <v>38</v>
      </c>
      <c r="P43" s="3"/>
      <c r="Q43" s="3">
        <v>1</v>
      </c>
      <c r="R43" s="3"/>
      <c r="S43" s="3"/>
    </row>
    <row r="44" spans="1:19" ht="18.75" customHeight="1">
      <c r="A44" s="4"/>
      <c r="B44" s="4"/>
      <c r="C44" s="4"/>
      <c r="D44" s="4"/>
      <c r="E44" s="4"/>
      <c r="F44" s="4"/>
      <c r="G44" s="4"/>
      <c r="H44" s="4"/>
      <c r="I44" s="4">
        <v>15</v>
      </c>
      <c r="J44" s="4" t="s">
        <v>182</v>
      </c>
      <c r="K44" s="4" t="s">
        <v>183</v>
      </c>
      <c r="L44" s="252" t="s">
        <v>176</v>
      </c>
      <c r="M44" s="259"/>
      <c r="N44" s="253"/>
      <c r="O44" s="4" t="s">
        <v>36</v>
      </c>
      <c r="P44" s="4">
        <v>1</v>
      </c>
      <c r="Q44" s="4"/>
      <c r="R44" s="4"/>
      <c r="S44" s="4"/>
    </row>
    <row r="45" spans="1:19" ht="18.75" customHeight="1">
      <c r="A45" s="3"/>
      <c r="B45" s="3"/>
      <c r="C45" s="3"/>
      <c r="D45" s="3"/>
      <c r="E45" s="3"/>
      <c r="F45" s="3"/>
      <c r="G45" s="3"/>
      <c r="H45" s="3"/>
      <c r="I45" s="3">
        <v>16</v>
      </c>
      <c r="J45" s="3" t="s">
        <v>184</v>
      </c>
      <c r="K45" s="3" t="s">
        <v>37</v>
      </c>
      <c r="L45" s="254" t="s">
        <v>176</v>
      </c>
      <c r="M45" s="258"/>
      <c r="N45" s="255"/>
      <c r="O45" s="3" t="s">
        <v>38</v>
      </c>
      <c r="P45" s="3"/>
      <c r="Q45" s="3">
        <v>1</v>
      </c>
      <c r="R45" s="3"/>
      <c r="S45" s="3"/>
    </row>
    <row r="46" spans="1:19" ht="18.75" customHeight="1">
      <c r="A46" s="4"/>
      <c r="B46" s="4"/>
      <c r="C46" s="4"/>
      <c r="D46" s="4"/>
      <c r="E46" s="4"/>
      <c r="F46" s="4"/>
      <c r="G46" s="4"/>
      <c r="H46" s="4"/>
      <c r="I46" s="4">
        <v>17</v>
      </c>
      <c r="J46" s="4" t="s">
        <v>185</v>
      </c>
      <c r="K46" s="4" t="s">
        <v>186</v>
      </c>
      <c r="L46" s="252" t="s">
        <v>176</v>
      </c>
      <c r="M46" s="259"/>
      <c r="N46" s="253"/>
      <c r="O46" s="4" t="s">
        <v>35</v>
      </c>
      <c r="P46" s="4">
        <v>1</v>
      </c>
      <c r="Q46" s="4"/>
      <c r="R46" s="4"/>
      <c r="S46" s="4"/>
    </row>
    <row r="47" spans="1:19" ht="18.75" customHeight="1">
      <c r="A47" s="3"/>
      <c r="B47" s="3"/>
      <c r="C47" s="3"/>
      <c r="D47" s="3"/>
      <c r="E47" s="3"/>
      <c r="F47" s="3"/>
      <c r="G47" s="3"/>
      <c r="H47" s="3"/>
      <c r="I47" s="3">
        <v>18</v>
      </c>
      <c r="J47" s="3" t="s">
        <v>187</v>
      </c>
      <c r="K47" s="3" t="s">
        <v>188</v>
      </c>
      <c r="L47" s="254" t="s">
        <v>176</v>
      </c>
      <c r="M47" s="258"/>
      <c r="N47" s="255"/>
      <c r="O47" s="3" t="s">
        <v>39</v>
      </c>
      <c r="P47" s="3">
        <v>1</v>
      </c>
      <c r="Q47" s="3"/>
      <c r="R47" s="3"/>
      <c r="S47" s="3"/>
    </row>
    <row r="48" spans="1:19" ht="18.75" customHeight="1">
      <c r="A48" s="4"/>
      <c r="B48" s="4"/>
      <c r="C48" s="4"/>
      <c r="D48" s="4"/>
      <c r="E48" s="4"/>
      <c r="F48" s="4"/>
      <c r="G48" s="4"/>
      <c r="H48" s="4"/>
      <c r="I48" s="4">
        <v>19</v>
      </c>
      <c r="J48" s="4"/>
      <c r="K48" s="4"/>
      <c r="L48" s="252"/>
      <c r="M48" s="259"/>
      <c r="N48" s="253"/>
      <c r="O48" s="4"/>
      <c r="P48" s="4"/>
      <c r="Q48" s="4"/>
      <c r="R48" s="4"/>
      <c r="S48" s="4"/>
    </row>
    <row r="49" spans="1:19" ht="18.75" customHeight="1">
      <c r="A49" s="3"/>
      <c r="B49" s="3"/>
      <c r="C49" s="3"/>
      <c r="D49" s="3"/>
      <c r="E49" s="3"/>
      <c r="F49" s="3"/>
      <c r="G49" s="3"/>
      <c r="H49" s="3"/>
      <c r="I49" s="3">
        <v>20</v>
      </c>
      <c r="J49" s="3"/>
      <c r="K49" s="3"/>
      <c r="L49" s="254"/>
      <c r="M49" s="258"/>
      <c r="N49" s="255"/>
      <c r="O49" s="3"/>
      <c r="P49" s="3"/>
      <c r="Q49" s="3"/>
      <c r="R49" s="3"/>
      <c r="S49" s="3"/>
    </row>
    <row r="50" spans="1:19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63"/>
      <c r="M50" s="264"/>
      <c r="N50" s="265"/>
      <c r="O50" s="18"/>
      <c r="P50" s="18"/>
      <c r="Q50" s="18"/>
      <c r="R50" s="18"/>
      <c r="S50" s="18"/>
    </row>
    <row r="51" spans="1:19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63"/>
      <c r="M51" s="264"/>
      <c r="N51" s="265"/>
      <c r="O51" s="18"/>
      <c r="P51" s="18"/>
      <c r="Q51" s="18"/>
      <c r="R51" s="18"/>
      <c r="S51" s="18"/>
    </row>
    <row r="52" spans="1:19" s="32" customFormat="1" ht="22.5" customHeight="1">
      <c r="A52" s="212" t="s">
        <v>138</v>
      </c>
      <c r="B52" s="213"/>
      <c r="C52" s="214"/>
      <c r="D52" s="31">
        <f>SUM(E52:H52)</f>
        <v>10</v>
      </c>
      <c r="E52" s="31">
        <f>SUM(E30:E49)</f>
        <v>8</v>
      </c>
      <c r="F52" s="31">
        <f>SUM(F30:F49)</f>
        <v>2</v>
      </c>
      <c r="G52" s="31">
        <f>SUM(G30:G49)</f>
        <v>0</v>
      </c>
      <c r="H52" s="31">
        <f>SUM(H30:H49)</f>
        <v>0</v>
      </c>
      <c r="I52" s="31"/>
      <c r="J52" s="212" t="s">
        <v>138</v>
      </c>
      <c r="K52" s="213"/>
      <c r="L52" s="213"/>
      <c r="M52" s="213"/>
      <c r="N52" s="214"/>
      <c r="O52" s="31">
        <f>SUM(P52:S52)</f>
        <v>18</v>
      </c>
      <c r="P52" s="31">
        <f>SUM(P30:P49)</f>
        <v>13</v>
      </c>
      <c r="Q52" s="31">
        <f>SUM(Q30:Q49)</f>
        <v>5</v>
      </c>
      <c r="R52" s="31">
        <f>SUM(R30:R49)</f>
        <v>0</v>
      </c>
      <c r="S52" s="31">
        <f>SUM(S30:S49)</f>
        <v>0</v>
      </c>
    </row>
    <row r="53" spans="1:19" s="24" customFormat="1" ht="18.75">
      <c r="A53" s="22" t="s">
        <v>16</v>
      </c>
      <c r="B53" s="22" t="s">
        <v>125</v>
      </c>
      <c r="C53" s="267" t="s">
        <v>126</v>
      </c>
      <c r="D53" s="267"/>
      <c r="E53" s="267"/>
      <c r="F53" s="267"/>
      <c r="G53" s="267"/>
      <c r="H53" s="267"/>
      <c r="I53" s="22"/>
      <c r="J53" s="22" t="s">
        <v>15</v>
      </c>
      <c r="K53" s="22" t="s">
        <v>127</v>
      </c>
      <c r="L53" s="267" t="s">
        <v>124</v>
      </c>
      <c r="M53" s="267"/>
      <c r="N53" s="267"/>
      <c r="O53" s="267"/>
      <c r="P53" s="267"/>
      <c r="Q53" s="267"/>
      <c r="R53" s="267">
        <v>2017</v>
      </c>
      <c r="S53" s="267"/>
    </row>
    <row r="54" spans="1:19" s="28" customFormat="1" ht="15.75">
      <c r="A54" s="25" t="s">
        <v>83</v>
      </c>
      <c r="B54" s="29">
        <v>42798</v>
      </c>
      <c r="C54" s="26" t="s">
        <v>128</v>
      </c>
      <c r="D54" s="26" t="s">
        <v>131</v>
      </c>
      <c r="E54" s="268" t="s">
        <v>26</v>
      </c>
      <c r="F54" s="269"/>
      <c r="G54" s="269"/>
      <c r="H54" s="270"/>
      <c r="I54" s="27"/>
      <c r="J54" s="25" t="s">
        <v>28</v>
      </c>
      <c r="K54" s="29">
        <v>42799</v>
      </c>
      <c r="L54" s="268" t="s">
        <v>128</v>
      </c>
      <c r="M54" s="269"/>
      <c r="N54" s="270"/>
      <c r="O54" s="26" t="s">
        <v>132</v>
      </c>
      <c r="P54" s="268" t="s">
        <v>29</v>
      </c>
      <c r="Q54" s="269"/>
      <c r="R54" s="269"/>
      <c r="S54" s="270"/>
    </row>
    <row r="55" spans="1:19" ht="27.75">
      <c r="A55" s="5" t="s">
        <v>0</v>
      </c>
      <c r="B55" s="5" t="s">
        <v>1</v>
      </c>
      <c r="C55" s="5" t="s">
        <v>17</v>
      </c>
      <c r="D55" s="23" t="s">
        <v>3</v>
      </c>
      <c r="E55" s="23" t="s">
        <v>4</v>
      </c>
      <c r="F55" s="23" t="s">
        <v>8</v>
      </c>
      <c r="G55" s="23" t="s">
        <v>5</v>
      </c>
      <c r="H55" s="23" t="s">
        <v>6</v>
      </c>
      <c r="I55" s="23"/>
      <c r="J55" s="5" t="s">
        <v>0</v>
      </c>
      <c r="K55" s="5" t="s">
        <v>1</v>
      </c>
      <c r="L55" s="248" t="s">
        <v>17</v>
      </c>
      <c r="M55" s="249"/>
      <c r="N55" s="250"/>
      <c r="O55" s="23" t="s">
        <v>3</v>
      </c>
      <c r="P55" s="23" t="s">
        <v>4</v>
      </c>
      <c r="Q55" s="23" t="s">
        <v>8</v>
      </c>
      <c r="R55" s="23" t="s">
        <v>5</v>
      </c>
      <c r="S55" s="23" t="s">
        <v>6</v>
      </c>
    </row>
    <row r="56" spans="1:19" ht="18.75" customHeight="1">
      <c r="A56" s="4" t="s">
        <v>100</v>
      </c>
      <c r="B56" s="4" t="s">
        <v>101</v>
      </c>
      <c r="C56" s="4" t="s">
        <v>133</v>
      </c>
      <c r="D56" s="4" t="s">
        <v>38</v>
      </c>
      <c r="E56" s="4"/>
      <c r="F56" s="4">
        <v>1</v>
      </c>
      <c r="G56" s="4"/>
      <c r="H56" s="4"/>
      <c r="I56" s="4">
        <v>1</v>
      </c>
      <c r="J56" s="4" t="s">
        <v>96</v>
      </c>
      <c r="K56" s="4" t="s">
        <v>97</v>
      </c>
      <c r="L56" s="252" t="s">
        <v>133</v>
      </c>
      <c r="M56" s="259"/>
      <c r="N56" s="253"/>
      <c r="O56" s="4" t="s">
        <v>35</v>
      </c>
      <c r="P56" s="4">
        <v>1</v>
      </c>
      <c r="Q56" s="4"/>
      <c r="R56" s="4"/>
      <c r="S56" s="4"/>
    </row>
    <row r="57" spans="1:19" ht="18.75" customHeight="1">
      <c r="A57" s="3" t="s">
        <v>90</v>
      </c>
      <c r="B57" s="3" t="s">
        <v>91</v>
      </c>
      <c r="C57" s="3" t="s">
        <v>133</v>
      </c>
      <c r="D57" s="3" t="s">
        <v>38</v>
      </c>
      <c r="E57" s="3"/>
      <c r="F57" s="3">
        <v>1</v>
      </c>
      <c r="G57" s="3"/>
      <c r="H57" s="3"/>
      <c r="I57" s="3">
        <v>2</v>
      </c>
      <c r="J57" s="3" t="s">
        <v>102</v>
      </c>
      <c r="K57" s="3" t="s">
        <v>103</v>
      </c>
      <c r="L57" s="254" t="s">
        <v>133</v>
      </c>
      <c r="M57" s="258"/>
      <c r="N57" s="255"/>
      <c r="O57" s="3" t="s">
        <v>38</v>
      </c>
      <c r="P57" s="3"/>
      <c r="Q57" s="3">
        <v>1</v>
      </c>
      <c r="R57" s="3"/>
      <c r="S57" s="3"/>
    </row>
    <row r="58" spans="1:19" ht="18.75" customHeight="1">
      <c r="A58" s="4" t="s">
        <v>109</v>
      </c>
      <c r="B58" s="4" t="s">
        <v>110</v>
      </c>
      <c r="C58" s="4" t="s">
        <v>133</v>
      </c>
      <c r="D58" s="4" t="s">
        <v>36</v>
      </c>
      <c r="E58" s="4">
        <v>1</v>
      </c>
      <c r="F58" s="4"/>
      <c r="G58" s="4"/>
      <c r="H58" s="4"/>
      <c r="I58" s="4">
        <v>3</v>
      </c>
      <c r="J58" s="4" t="s">
        <v>120</v>
      </c>
      <c r="K58" s="4" t="s">
        <v>114</v>
      </c>
      <c r="L58" s="252" t="s">
        <v>13</v>
      </c>
      <c r="M58" s="259"/>
      <c r="N58" s="253"/>
      <c r="O58" s="4" t="s">
        <v>36</v>
      </c>
      <c r="P58" s="4">
        <v>1</v>
      </c>
      <c r="Q58" s="4"/>
      <c r="R58" s="4"/>
      <c r="S58" s="4"/>
    </row>
    <row r="59" spans="1:19" ht="18.75" customHeight="1">
      <c r="A59" s="3" t="s">
        <v>65</v>
      </c>
      <c r="B59" s="3" t="s">
        <v>66</v>
      </c>
      <c r="C59" s="3" t="s">
        <v>13</v>
      </c>
      <c r="D59" s="3" t="s">
        <v>58</v>
      </c>
      <c r="E59" s="11">
        <v>1</v>
      </c>
      <c r="F59" s="11"/>
      <c r="G59" s="11"/>
      <c r="H59" s="11"/>
      <c r="I59" s="11">
        <v>4</v>
      </c>
      <c r="J59" s="3" t="s">
        <v>46</v>
      </c>
      <c r="K59" s="3" t="s">
        <v>47</v>
      </c>
      <c r="L59" s="254" t="s">
        <v>136</v>
      </c>
      <c r="M59" s="258"/>
      <c r="N59" s="255"/>
      <c r="O59" s="3" t="s">
        <v>35</v>
      </c>
      <c r="P59" s="11">
        <v>1</v>
      </c>
      <c r="Q59" s="11"/>
      <c r="R59" s="11"/>
      <c r="S59" s="11"/>
    </row>
    <row r="60" spans="1:19" ht="18.75" customHeight="1">
      <c r="A60" s="4" t="s">
        <v>148</v>
      </c>
      <c r="B60" s="4" t="s">
        <v>149</v>
      </c>
      <c r="C60" s="4" t="s">
        <v>141</v>
      </c>
      <c r="D60" s="4" t="s">
        <v>36</v>
      </c>
      <c r="E60" s="4">
        <v>1</v>
      </c>
      <c r="F60" s="4"/>
      <c r="G60" s="4"/>
      <c r="H60" s="4"/>
      <c r="I60" s="4">
        <v>5</v>
      </c>
      <c r="J60" s="4" t="s">
        <v>48</v>
      </c>
      <c r="K60" s="4" t="s">
        <v>47</v>
      </c>
      <c r="L60" s="252" t="s">
        <v>136</v>
      </c>
      <c r="M60" s="259"/>
      <c r="N60" s="253"/>
      <c r="O60" s="4" t="s">
        <v>35</v>
      </c>
      <c r="P60" s="4">
        <v>1</v>
      </c>
      <c r="Q60" s="4"/>
      <c r="R60" s="4"/>
      <c r="S60" s="4"/>
    </row>
    <row r="61" spans="1:19" ht="18.75" customHeight="1">
      <c r="A61" s="3" t="s">
        <v>193</v>
      </c>
      <c r="B61" s="3" t="s">
        <v>194</v>
      </c>
      <c r="C61" s="3" t="s">
        <v>192</v>
      </c>
      <c r="D61" s="3" t="s">
        <v>35</v>
      </c>
      <c r="E61" s="11">
        <v>1</v>
      </c>
      <c r="F61" s="11"/>
      <c r="G61" s="11"/>
      <c r="H61" s="11"/>
      <c r="I61" s="11">
        <v>6</v>
      </c>
      <c r="J61" s="3" t="s">
        <v>150</v>
      </c>
      <c r="K61" s="3" t="s">
        <v>147</v>
      </c>
      <c r="L61" s="254" t="s">
        <v>141</v>
      </c>
      <c r="M61" s="258"/>
      <c r="N61" s="255"/>
      <c r="O61" s="3" t="s">
        <v>36</v>
      </c>
      <c r="P61" s="3">
        <v>1</v>
      </c>
      <c r="Q61" s="3"/>
      <c r="R61" s="3"/>
      <c r="S61" s="3"/>
    </row>
    <row r="62" spans="1:19" ht="18.75" customHeight="1">
      <c r="A62" s="4" t="s">
        <v>201</v>
      </c>
      <c r="B62" s="4" t="s">
        <v>45</v>
      </c>
      <c r="C62" s="4" t="s">
        <v>32</v>
      </c>
      <c r="D62" s="4" t="s">
        <v>35</v>
      </c>
      <c r="E62" s="4">
        <v>1</v>
      </c>
      <c r="F62" s="4"/>
      <c r="G62" s="4"/>
      <c r="H62" s="4"/>
      <c r="I62" s="4">
        <v>7</v>
      </c>
      <c r="J62" s="4" t="s">
        <v>170</v>
      </c>
      <c r="K62" s="4" t="s">
        <v>171</v>
      </c>
      <c r="L62" s="252" t="s">
        <v>164</v>
      </c>
      <c r="M62" s="259"/>
      <c r="N62" s="253"/>
      <c r="O62" s="4" t="s">
        <v>38</v>
      </c>
      <c r="P62" s="4"/>
      <c r="Q62" s="4">
        <v>1</v>
      </c>
      <c r="R62" s="4"/>
      <c r="S62" s="4"/>
    </row>
    <row r="63" spans="1:19" ht="18.75" customHeight="1">
      <c r="A63" s="3" t="s">
        <v>202</v>
      </c>
      <c r="B63" s="3" t="s">
        <v>203</v>
      </c>
      <c r="C63" s="3" t="s">
        <v>32</v>
      </c>
      <c r="D63" s="3" t="s">
        <v>38</v>
      </c>
      <c r="E63" s="11"/>
      <c r="F63" s="11">
        <v>1</v>
      </c>
      <c r="G63" s="11"/>
      <c r="H63" s="11"/>
      <c r="I63" s="11">
        <v>8</v>
      </c>
      <c r="J63" s="3" t="s">
        <v>172</v>
      </c>
      <c r="K63" s="3" t="s">
        <v>173</v>
      </c>
      <c r="L63" s="254" t="s">
        <v>164</v>
      </c>
      <c r="M63" s="258"/>
      <c r="N63" s="255"/>
      <c r="O63" s="3" t="s">
        <v>38</v>
      </c>
      <c r="P63" s="11"/>
      <c r="Q63" s="11">
        <v>1</v>
      </c>
      <c r="R63" s="11"/>
      <c r="S63" s="11"/>
    </row>
    <row r="64" spans="1:19" ht="18.75" customHeight="1">
      <c r="A64" s="4" t="s">
        <v>204</v>
      </c>
      <c r="B64" s="4" t="s">
        <v>40</v>
      </c>
      <c r="C64" s="4" t="s">
        <v>32</v>
      </c>
      <c r="D64" s="4" t="s">
        <v>35</v>
      </c>
      <c r="E64" s="4">
        <v>1</v>
      </c>
      <c r="F64" s="4"/>
      <c r="G64" s="4"/>
      <c r="H64" s="4"/>
      <c r="I64" s="4">
        <v>9</v>
      </c>
      <c r="J64" s="4" t="s">
        <v>160</v>
      </c>
      <c r="K64" s="4" t="s">
        <v>207</v>
      </c>
      <c r="L64" s="252" t="s">
        <v>32</v>
      </c>
      <c r="M64" s="259"/>
      <c r="N64" s="253"/>
      <c r="O64" s="4" t="s">
        <v>38</v>
      </c>
      <c r="P64" s="4"/>
      <c r="Q64" s="4">
        <v>1</v>
      </c>
      <c r="R64" s="4"/>
      <c r="S64" s="4"/>
    </row>
    <row r="65" spans="1:19" ht="18.75" customHeight="1">
      <c r="A65" s="3" t="s">
        <v>205</v>
      </c>
      <c r="B65" s="3" t="s">
        <v>206</v>
      </c>
      <c r="C65" s="3" t="s">
        <v>32</v>
      </c>
      <c r="D65" s="3" t="s">
        <v>36</v>
      </c>
      <c r="E65" s="11">
        <v>1</v>
      </c>
      <c r="F65" s="11"/>
      <c r="G65" s="11"/>
      <c r="H65" s="11"/>
      <c r="I65" s="11">
        <v>10</v>
      </c>
      <c r="J65" s="3" t="s">
        <v>160</v>
      </c>
      <c r="K65" s="3" t="s">
        <v>208</v>
      </c>
      <c r="L65" s="254" t="s">
        <v>32</v>
      </c>
      <c r="M65" s="258"/>
      <c r="N65" s="255"/>
      <c r="O65" s="3" t="s">
        <v>58</v>
      </c>
      <c r="P65" s="11">
        <v>1</v>
      </c>
      <c r="Q65" s="11"/>
      <c r="R65" s="11"/>
      <c r="S65" s="11"/>
    </row>
    <row r="66" spans="1:19" ht="18.75" customHeight="1">
      <c r="A66" s="4"/>
      <c r="B66" s="4"/>
      <c r="C66" s="4"/>
      <c r="D66" s="4"/>
      <c r="E66" s="4"/>
      <c r="F66" s="4"/>
      <c r="G66" s="4"/>
      <c r="H66" s="4"/>
      <c r="I66" s="4">
        <v>11</v>
      </c>
      <c r="J66" s="4" t="s">
        <v>209</v>
      </c>
      <c r="K66" s="4" t="s">
        <v>210</v>
      </c>
      <c r="L66" s="252" t="s">
        <v>32</v>
      </c>
      <c r="M66" s="259"/>
      <c r="N66" s="253"/>
      <c r="O66" s="4" t="s">
        <v>38</v>
      </c>
      <c r="P66" s="4"/>
      <c r="Q66" s="4">
        <v>1</v>
      </c>
      <c r="R66" s="4"/>
      <c r="S66" s="4"/>
    </row>
    <row r="67" spans="1:19" ht="18.75" customHeight="1">
      <c r="A67" s="11"/>
      <c r="B67" s="11"/>
      <c r="C67" s="11"/>
      <c r="D67" s="11"/>
      <c r="E67" s="11"/>
      <c r="F67" s="11"/>
      <c r="G67" s="11"/>
      <c r="H67" s="11"/>
      <c r="I67" s="11">
        <v>12</v>
      </c>
      <c r="J67" s="11" t="s">
        <v>211</v>
      </c>
      <c r="K67" s="11" t="s">
        <v>60</v>
      </c>
      <c r="L67" s="254" t="s">
        <v>32</v>
      </c>
      <c r="M67" s="258"/>
      <c r="N67" s="255"/>
      <c r="O67" s="11" t="s">
        <v>38</v>
      </c>
      <c r="P67" s="11"/>
      <c r="Q67" s="11">
        <v>1</v>
      </c>
      <c r="R67" s="11"/>
      <c r="S67" s="11"/>
    </row>
    <row r="68" spans="1:19" ht="18.75" customHeight="1">
      <c r="A68" s="4"/>
      <c r="B68" s="4"/>
      <c r="C68" s="4"/>
      <c r="D68" s="4"/>
      <c r="E68" s="4"/>
      <c r="F68" s="4"/>
      <c r="G68" s="4"/>
      <c r="H68" s="4"/>
      <c r="I68" s="4">
        <v>13</v>
      </c>
      <c r="J68" s="4" t="s">
        <v>160</v>
      </c>
      <c r="K68" s="4" t="s">
        <v>212</v>
      </c>
      <c r="L68" s="252" t="s">
        <v>32</v>
      </c>
      <c r="M68" s="259"/>
      <c r="N68" s="253"/>
      <c r="O68" s="4" t="s">
        <v>58</v>
      </c>
      <c r="P68" s="4">
        <v>1</v>
      </c>
      <c r="Q68" s="4"/>
      <c r="R68" s="4"/>
      <c r="S68" s="4"/>
    </row>
    <row r="69" spans="1:19" ht="18.75" customHeight="1">
      <c r="A69" s="3"/>
      <c r="B69" s="3"/>
      <c r="C69" s="3"/>
      <c r="D69" s="3"/>
      <c r="E69" s="3"/>
      <c r="F69" s="3"/>
      <c r="G69" s="3"/>
      <c r="H69" s="3"/>
      <c r="I69" s="3">
        <v>14</v>
      </c>
      <c r="J69" s="3"/>
      <c r="K69" s="3"/>
      <c r="L69" s="254"/>
      <c r="M69" s="258"/>
      <c r="N69" s="255"/>
      <c r="O69" s="3"/>
      <c r="P69" s="3"/>
      <c r="Q69" s="3"/>
      <c r="R69" s="3"/>
      <c r="S69" s="3"/>
    </row>
    <row r="70" spans="1:19" ht="18.75" customHeight="1">
      <c r="A70" s="4"/>
      <c r="B70" s="4"/>
      <c r="C70" s="4"/>
      <c r="D70" s="4"/>
      <c r="E70" s="4"/>
      <c r="F70" s="4"/>
      <c r="G70" s="4"/>
      <c r="H70" s="4"/>
      <c r="I70" s="4">
        <v>15</v>
      </c>
      <c r="J70" s="4"/>
      <c r="K70" s="4"/>
      <c r="L70" s="252"/>
      <c r="M70" s="259"/>
      <c r="N70" s="253"/>
      <c r="O70" s="4"/>
      <c r="P70" s="4"/>
      <c r="Q70" s="4"/>
      <c r="R70" s="4"/>
      <c r="S70" s="4"/>
    </row>
    <row r="71" spans="1:19" ht="18.75" customHeight="1">
      <c r="A71" s="3"/>
      <c r="B71" s="3"/>
      <c r="C71" s="3"/>
      <c r="D71" s="3"/>
      <c r="E71" s="3"/>
      <c r="F71" s="3"/>
      <c r="G71" s="3"/>
      <c r="H71" s="3"/>
      <c r="I71" s="3">
        <v>16</v>
      </c>
      <c r="J71" s="3"/>
      <c r="K71" s="3"/>
      <c r="L71" s="254"/>
      <c r="M71" s="258"/>
      <c r="N71" s="255"/>
      <c r="O71" s="3"/>
      <c r="P71" s="3"/>
      <c r="Q71" s="3"/>
      <c r="R71" s="3"/>
      <c r="S71" s="3"/>
    </row>
    <row r="72" spans="1:19" ht="18.75" customHeight="1">
      <c r="A72" s="4"/>
      <c r="B72" s="4"/>
      <c r="C72" s="4"/>
      <c r="D72" s="4"/>
      <c r="E72" s="4"/>
      <c r="F72" s="4"/>
      <c r="G72" s="4"/>
      <c r="H72" s="4"/>
      <c r="I72" s="4">
        <v>17</v>
      </c>
      <c r="J72" s="4"/>
      <c r="K72" s="4"/>
      <c r="L72" s="252"/>
      <c r="M72" s="259"/>
      <c r="N72" s="253"/>
      <c r="O72" s="4"/>
      <c r="P72" s="4"/>
      <c r="Q72" s="4"/>
      <c r="R72" s="4"/>
      <c r="S72" s="4"/>
    </row>
    <row r="73" spans="1:19" ht="18.75" customHeight="1">
      <c r="A73" s="3"/>
      <c r="B73" s="3"/>
      <c r="C73" s="3"/>
      <c r="D73" s="3"/>
      <c r="E73" s="3"/>
      <c r="F73" s="3"/>
      <c r="G73" s="3"/>
      <c r="H73" s="3"/>
      <c r="I73" s="3">
        <v>18</v>
      </c>
      <c r="J73" s="3"/>
      <c r="K73" s="3"/>
      <c r="L73" s="254"/>
      <c r="M73" s="258"/>
      <c r="N73" s="255"/>
      <c r="O73" s="3"/>
      <c r="P73" s="3"/>
      <c r="Q73" s="3"/>
      <c r="R73" s="3"/>
      <c r="S73" s="3"/>
    </row>
    <row r="74" spans="1:19" ht="18.75" customHeight="1">
      <c r="A74" s="4"/>
      <c r="B74" s="4"/>
      <c r="C74" s="4"/>
      <c r="D74" s="4"/>
      <c r="E74" s="4"/>
      <c r="F74" s="4"/>
      <c r="G74" s="4"/>
      <c r="H74" s="4"/>
      <c r="I74" s="4">
        <v>19</v>
      </c>
      <c r="J74" s="30" t="s">
        <v>219</v>
      </c>
      <c r="K74" s="30" t="s">
        <v>208</v>
      </c>
      <c r="L74" s="260" t="s">
        <v>34</v>
      </c>
      <c r="M74" s="261"/>
      <c r="N74" s="262"/>
      <c r="O74" s="30" t="s">
        <v>42</v>
      </c>
      <c r="P74" s="30"/>
      <c r="Q74" s="30"/>
      <c r="R74" s="30"/>
      <c r="S74" s="30">
        <v>1</v>
      </c>
    </row>
    <row r="75" spans="1:19" ht="18.75" customHeight="1">
      <c r="A75" s="3"/>
      <c r="B75" s="3"/>
      <c r="C75" s="3"/>
      <c r="D75" s="3"/>
      <c r="E75" s="3"/>
      <c r="F75" s="3"/>
      <c r="G75" s="3"/>
      <c r="H75" s="3"/>
      <c r="I75" s="3">
        <v>20</v>
      </c>
      <c r="J75" s="30" t="s">
        <v>94</v>
      </c>
      <c r="K75" s="30" t="s">
        <v>95</v>
      </c>
      <c r="L75" s="260" t="s">
        <v>133</v>
      </c>
      <c r="M75" s="261"/>
      <c r="N75" s="262"/>
      <c r="O75" s="30" t="s">
        <v>38</v>
      </c>
      <c r="P75" s="30"/>
      <c r="Q75" s="30"/>
      <c r="R75" s="30"/>
      <c r="S75" s="30">
        <v>1</v>
      </c>
    </row>
    <row r="76" spans="1:19" ht="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263"/>
      <c r="M76" s="264"/>
      <c r="N76" s="265"/>
      <c r="O76" s="18"/>
      <c r="P76" s="18"/>
      <c r="Q76" s="18"/>
      <c r="R76" s="18"/>
      <c r="S76" s="18"/>
    </row>
    <row r="77" spans="1:19" ht="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263"/>
      <c r="M77" s="264"/>
      <c r="N77" s="265"/>
      <c r="O77" s="18"/>
      <c r="P77" s="18"/>
      <c r="Q77" s="18"/>
      <c r="R77" s="18"/>
      <c r="S77" s="18"/>
    </row>
    <row r="78" spans="1:19" s="32" customFormat="1" ht="22.5" customHeight="1">
      <c r="A78" s="212" t="s">
        <v>138</v>
      </c>
      <c r="B78" s="213"/>
      <c r="C78" s="214"/>
      <c r="D78" s="31">
        <f>SUM(E78:H78)</f>
        <v>10</v>
      </c>
      <c r="E78" s="31">
        <f>SUM(E56:E75)</f>
        <v>7</v>
      </c>
      <c r="F78" s="31">
        <f>SUM(F56:F75)</f>
        <v>3</v>
      </c>
      <c r="G78" s="31">
        <f>SUM(G56:G75)</f>
        <v>0</v>
      </c>
      <c r="H78" s="31">
        <f>SUM(H56:H75)</f>
        <v>0</v>
      </c>
      <c r="I78" s="31"/>
      <c r="J78" s="212" t="s">
        <v>138</v>
      </c>
      <c r="K78" s="213"/>
      <c r="L78" s="213"/>
      <c r="M78" s="213"/>
      <c r="N78" s="214"/>
      <c r="O78" s="31">
        <f>SUM(P78:S78)</f>
        <v>15</v>
      </c>
      <c r="P78" s="31">
        <f>SUM(P56:P75)</f>
        <v>7</v>
      </c>
      <c r="Q78" s="31">
        <f>SUM(Q56:Q75)</f>
        <v>6</v>
      </c>
      <c r="R78" s="31">
        <f>SUM(R56:R75)</f>
        <v>0</v>
      </c>
      <c r="S78" s="31">
        <f>SUM(S56:S75)</f>
        <v>2</v>
      </c>
    </row>
    <row r="79" spans="1:19" ht="37.5" customHeight="1">
      <c r="A79" s="13"/>
      <c r="B79" s="13"/>
      <c r="C79" s="13"/>
      <c r="D79" s="13"/>
      <c r="E79" s="35"/>
      <c r="F79" s="35"/>
      <c r="G79" s="35"/>
      <c r="H79" s="35"/>
      <c r="I79" s="35"/>
      <c r="J79" s="13"/>
      <c r="K79" s="273" t="s">
        <v>138</v>
      </c>
      <c r="L79" s="273"/>
      <c r="M79" s="273"/>
      <c r="N79" s="273"/>
      <c r="O79" s="273"/>
      <c r="P79" s="34" t="s">
        <v>4</v>
      </c>
      <c r="Q79" s="34" t="s">
        <v>8</v>
      </c>
      <c r="R79" s="34" t="s">
        <v>5</v>
      </c>
      <c r="S79" s="34" t="s">
        <v>6</v>
      </c>
    </row>
    <row r="80" spans="11:19" ht="36.75" customHeight="1">
      <c r="K80" s="273"/>
      <c r="L80" s="273"/>
      <c r="M80" s="273"/>
      <c r="N80" s="273"/>
      <c r="O80" s="273"/>
      <c r="P80" s="34">
        <f>SUM(E26+P26+E52+P52+E78+P78)</f>
        <v>55</v>
      </c>
      <c r="Q80" s="34">
        <f>SUM(F26+Q26+F52+Q52+F78+Q78)</f>
        <v>27</v>
      </c>
      <c r="R80" s="34">
        <f>SUM(G26+R26+G52+R52+G78+R78)</f>
        <v>0</v>
      </c>
      <c r="S80" s="34">
        <f>SUM(H26+S26+H52+S52+H78+S78)</f>
        <v>4</v>
      </c>
    </row>
    <row r="81" spans="11:19" ht="18.75" customHeight="1">
      <c r="K81" s="273"/>
      <c r="L81" s="273"/>
      <c r="M81" s="273"/>
      <c r="N81" s="273"/>
      <c r="O81" s="273"/>
      <c r="P81" s="212">
        <f>SUM(P80:Q80)</f>
        <v>82</v>
      </c>
      <c r="Q81" s="214"/>
      <c r="R81" s="212">
        <f>SUM(R80:S80)</f>
        <v>4</v>
      </c>
      <c r="S81" s="214"/>
    </row>
    <row r="82" spans="11:19" ht="18.75" customHeight="1">
      <c r="K82" s="273"/>
      <c r="L82" s="273"/>
      <c r="M82" s="273"/>
      <c r="N82" s="273"/>
      <c r="O82" s="273"/>
      <c r="P82" s="212">
        <f>SUM(P81:S81)</f>
        <v>86</v>
      </c>
      <c r="Q82" s="213"/>
      <c r="R82" s="213"/>
      <c r="S82" s="214"/>
    </row>
    <row r="83" spans="11:19" ht="38.25">
      <c r="K83" s="256"/>
      <c r="L83" s="256"/>
      <c r="M83" s="23" t="s">
        <v>58</v>
      </c>
      <c r="N83" s="23" t="s">
        <v>36</v>
      </c>
      <c r="O83" s="23" t="s">
        <v>39</v>
      </c>
      <c r="P83" s="23" t="s">
        <v>35</v>
      </c>
      <c r="Q83" s="23" t="s">
        <v>42</v>
      </c>
      <c r="R83" s="23" t="s">
        <v>38</v>
      </c>
      <c r="S83" s="34" t="s">
        <v>137</v>
      </c>
    </row>
    <row r="84" spans="11:19" ht="15.75">
      <c r="K84" s="256" t="s">
        <v>151</v>
      </c>
      <c r="L84" s="256"/>
      <c r="M84" s="5">
        <v>1</v>
      </c>
      <c r="N84" s="5">
        <v>3</v>
      </c>
      <c r="O84" s="5"/>
      <c r="P84" s="5"/>
      <c r="Q84" s="5"/>
      <c r="R84" s="5">
        <v>1</v>
      </c>
      <c r="S84" s="33">
        <f>SUM(M84:R84)</f>
        <v>5</v>
      </c>
    </row>
    <row r="85" spans="11:19" ht="15.75">
      <c r="K85" s="256" t="s">
        <v>79</v>
      </c>
      <c r="L85" s="256"/>
      <c r="M85" s="5"/>
      <c r="N85" s="5">
        <v>1</v>
      </c>
      <c r="O85" s="5">
        <v>1</v>
      </c>
      <c r="P85" s="5">
        <v>2</v>
      </c>
      <c r="Q85" s="5"/>
      <c r="R85" s="5"/>
      <c r="S85" s="33">
        <f aca="true" t="shared" si="0" ref="S85:S98">SUM(M85:R85)</f>
        <v>4</v>
      </c>
    </row>
    <row r="86" spans="11:19" ht="15.75">
      <c r="K86" s="256" t="s">
        <v>152</v>
      </c>
      <c r="L86" s="256"/>
      <c r="M86" s="5"/>
      <c r="N86" s="5"/>
      <c r="O86" s="5"/>
      <c r="P86" s="5">
        <v>2</v>
      </c>
      <c r="Q86" s="5"/>
      <c r="R86" s="5">
        <v>1</v>
      </c>
      <c r="S86" s="33">
        <f t="shared" si="0"/>
        <v>3</v>
      </c>
    </row>
    <row r="87" spans="11:19" ht="15.75">
      <c r="K87" s="256" t="s">
        <v>153</v>
      </c>
      <c r="L87" s="256"/>
      <c r="M87" s="5"/>
      <c r="N87" s="5">
        <v>1</v>
      </c>
      <c r="O87" s="5"/>
      <c r="P87" s="5">
        <v>4</v>
      </c>
      <c r="Q87" s="5"/>
      <c r="R87" s="5">
        <v>2</v>
      </c>
      <c r="S87" s="33">
        <f t="shared" si="0"/>
        <v>7</v>
      </c>
    </row>
    <row r="88" spans="11:19" ht="15.75">
      <c r="K88" s="256" t="s">
        <v>141</v>
      </c>
      <c r="L88" s="256"/>
      <c r="M88" s="5"/>
      <c r="N88" s="5">
        <v>4</v>
      </c>
      <c r="O88" s="5"/>
      <c r="P88" s="5">
        <v>1</v>
      </c>
      <c r="Q88" s="5"/>
      <c r="R88" s="5">
        <v>1</v>
      </c>
      <c r="S88" s="33">
        <f t="shared" si="0"/>
        <v>6</v>
      </c>
    </row>
    <row r="89" spans="11:19" ht="15.75">
      <c r="K89" s="256" t="s">
        <v>154</v>
      </c>
      <c r="L89" s="256"/>
      <c r="M89" s="5">
        <v>1</v>
      </c>
      <c r="N89" s="5"/>
      <c r="O89" s="5"/>
      <c r="P89" s="5">
        <v>1</v>
      </c>
      <c r="Q89" s="5"/>
      <c r="R89" s="5"/>
      <c r="S89" s="33">
        <f t="shared" si="0"/>
        <v>2</v>
      </c>
    </row>
    <row r="90" spans="11:19" ht="15.75">
      <c r="K90" s="256" t="s">
        <v>159</v>
      </c>
      <c r="L90" s="256"/>
      <c r="M90" s="5">
        <v>2</v>
      </c>
      <c r="N90" s="5">
        <v>1</v>
      </c>
      <c r="O90" s="5"/>
      <c r="P90" s="5">
        <v>4</v>
      </c>
      <c r="Q90" s="5">
        <v>1</v>
      </c>
      <c r="R90" s="5">
        <v>4</v>
      </c>
      <c r="S90" s="33">
        <f t="shared" si="0"/>
        <v>12</v>
      </c>
    </row>
    <row r="91" spans="11:19" ht="15.75">
      <c r="K91" s="256" t="s">
        <v>33</v>
      </c>
      <c r="L91" s="256"/>
      <c r="M91" s="5"/>
      <c r="N91" s="5">
        <v>1</v>
      </c>
      <c r="O91" s="5"/>
      <c r="P91" s="5">
        <v>5</v>
      </c>
      <c r="Q91" s="5">
        <v>1</v>
      </c>
      <c r="R91" s="5">
        <v>2</v>
      </c>
      <c r="S91" s="33">
        <f t="shared" si="0"/>
        <v>9</v>
      </c>
    </row>
    <row r="92" spans="11:19" ht="15.75">
      <c r="K92" s="256" t="s">
        <v>155</v>
      </c>
      <c r="L92" s="256"/>
      <c r="M92" s="5">
        <v>2</v>
      </c>
      <c r="N92" s="5">
        <v>1</v>
      </c>
      <c r="O92" s="5">
        <v>1</v>
      </c>
      <c r="P92" s="5">
        <v>1</v>
      </c>
      <c r="Q92" s="5"/>
      <c r="R92" s="5">
        <v>3</v>
      </c>
      <c r="S92" s="33">
        <f t="shared" si="0"/>
        <v>8</v>
      </c>
    </row>
    <row r="93" spans="11:19" ht="15.75">
      <c r="K93" s="256" t="s">
        <v>31</v>
      </c>
      <c r="L93" s="256"/>
      <c r="M93" s="5"/>
      <c r="N93" s="5">
        <v>1</v>
      </c>
      <c r="O93" s="5">
        <v>1</v>
      </c>
      <c r="P93" s="5">
        <v>2</v>
      </c>
      <c r="Q93" s="5"/>
      <c r="R93" s="5">
        <v>4</v>
      </c>
      <c r="S93" s="33">
        <f t="shared" si="0"/>
        <v>8</v>
      </c>
    </row>
    <row r="94" spans="11:19" ht="15.75">
      <c r="K94" s="256" t="s">
        <v>158</v>
      </c>
      <c r="L94" s="256"/>
      <c r="M94" s="5"/>
      <c r="N94" s="5"/>
      <c r="O94" s="5"/>
      <c r="P94" s="5"/>
      <c r="Q94" s="5">
        <v>1</v>
      </c>
      <c r="R94" s="5"/>
      <c r="S94" s="33">
        <f t="shared" si="0"/>
        <v>1</v>
      </c>
    </row>
    <row r="95" spans="11:19" ht="15.75">
      <c r="K95" s="256" t="s">
        <v>156</v>
      </c>
      <c r="L95" s="256"/>
      <c r="M95" s="5"/>
      <c r="N95" s="5">
        <v>4</v>
      </c>
      <c r="O95" s="5"/>
      <c r="P95" s="5">
        <v>4</v>
      </c>
      <c r="Q95" s="5">
        <v>1</v>
      </c>
      <c r="R95" s="5">
        <v>6</v>
      </c>
      <c r="S95" s="33">
        <f t="shared" si="0"/>
        <v>15</v>
      </c>
    </row>
    <row r="96" spans="11:19" ht="15.75">
      <c r="K96" s="256" t="s">
        <v>157</v>
      </c>
      <c r="L96" s="256"/>
      <c r="M96" s="5"/>
      <c r="N96" s="5">
        <v>1</v>
      </c>
      <c r="O96" s="5">
        <v>1</v>
      </c>
      <c r="P96" s="5"/>
      <c r="Q96" s="5"/>
      <c r="R96" s="5">
        <v>5</v>
      </c>
      <c r="S96" s="33">
        <f t="shared" si="0"/>
        <v>7</v>
      </c>
    </row>
    <row r="97" spans="11:19" ht="15.75">
      <c r="K97" s="256"/>
      <c r="L97" s="256"/>
      <c r="M97" s="5"/>
      <c r="N97" s="5"/>
      <c r="O97" s="5"/>
      <c r="P97" s="5"/>
      <c r="Q97" s="5"/>
      <c r="R97" s="5"/>
      <c r="S97" s="33">
        <f t="shared" si="0"/>
        <v>0</v>
      </c>
    </row>
    <row r="98" spans="11:19" ht="15.75">
      <c r="K98" s="256"/>
      <c r="L98" s="256"/>
      <c r="M98" s="5"/>
      <c r="N98" s="5"/>
      <c r="O98" s="5"/>
      <c r="P98" s="5"/>
      <c r="Q98" s="5"/>
      <c r="R98" s="5"/>
      <c r="S98" s="33">
        <f t="shared" si="0"/>
        <v>0</v>
      </c>
    </row>
    <row r="99" spans="11:19" ht="15.75">
      <c r="K99" s="272" t="s">
        <v>137</v>
      </c>
      <c r="L99" s="272"/>
      <c r="M99" s="33">
        <f aca="true" t="shared" si="1" ref="M99:S99">SUM(M84:M98)</f>
        <v>6</v>
      </c>
      <c r="N99" s="33">
        <f t="shared" si="1"/>
        <v>18</v>
      </c>
      <c r="O99" s="33">
        <f t="shared" si="1"/>
        <v>4</v>
      </c>
      <c r="P99" s="33">
        <f t="shared" si="1"/>
        <v>26</v>
      </c>
      <c r="Q99" s="33">
        <f t="shared" si="1"/>
        <v>4</v>
      </c>
      <c r="R99" s="33">
        <f t="shared" si="1"/>
        <v>29</v>
      </c>
      <c r="S99" s="33">
        <f t="shared" si="1"/>
        <v>87</v>
      </c>
    </row>
    <row r="100" spans="11:12" ht="15">
      <c r="K100" s="271"/>
      <c r="L100" s="271"/>
    </row>
    <row r="101" spans="11:12" ht="15">
      <c r="K101" s="271"/>
      <c r="L101" s="271"/>
    </row>
    <row r="102" spans="11:12" ht="15">
      <c r="K102" s="271"/>
      <c r="L102" s="271"/>
    </row>
    <row r="103" spans="11:12" ht="15">
      <c r="K103" s="271"/>
      <c r="L103" s="271"/>
    </row>
  </sheetData>
  <sheetProtection/>
  <mergeCells count="118"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P31" sqref="P31"/>
    </sheetView>
  </sheetViews>
  <sheetFormatPr defaultColWidth="11.421875" defaultRowHeight="15"/>
  <cols>
    <col min="1" max="1" width="21.421875" style="0" customWidth="1"/>
    <col min="2" max="2" width="17.140625" style="0" customWidth="1"/>
    <col min="3" max="3" width="4.28125" style="28" customWidth="1"/>
    <col min="4" max="5" width="4.28125" style="0" customWidth="1"/>
    <col min="6" max="9" width="6.421875" style="2" customWidth="1"/>
    <col min="10" max="10" width="6.421875" style="1" customWidth="1"/>
    <col min="11" max="11" width="7.140625" style="1" customWidth="1"/>
    <col min="12" max="12" width="9.28125" style="146" customWidth="1"/>
  </cols>
  <sheetData>
    <row r="1" spans="1:12" ht="26.25" customHeight="1">
      <c r="A1" s="285"/>
      <c r="B1" s="192" t="s">
        <v>464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26.25" customHeight="1">
      <c r="A2" s="286"/>
      <c r="B2" s="189" t="s">
        <v>32</v>
      </c>
      <c r="C2" s="189"/>
      <c r="D2" s="189"/>
      <c r="E2" s="189"/>
      <c r="F2" s="189"/>
      <c r="G2" s="138">
        <v>26</v>
      </c>
      <c r="H2" s="187" t="s">
        <v>392</v>
      </c>
      <c r="I2" s="187"/>
      <c r="J2" s="187"/>
      <c r="K2" s="289">
        <v>2023</v>
      </c>
      <c r="L2" s="289"/>
    </row>
    <row r="3" spans="1:12" ht="26.25" customHeight="1">
      <c r="A3" s="287"/>
      <c r="B3" s="288" t="s">
        <v>402</v>
      </c>
      <c r="C3" s="288"/>
      <c r="D3" s="288"/>
      <c r="E3" s="288"/>
      <c r="F3" s="288"/>
      <c r="G3" s="181" t="s">
        <v>399</v>
      </c>
      <c r="H3" s="181"/>
      <c r="I3" s="181"/>
      <c r="J3" s="181"/>
      <c r="K3" s="181"/>
      <c r="L3" s="181"/>
    </row>
    <row r="4" spans="1:12" ht="26.25">
      <c r="A4" s="274" t="s">
        <v>33</v>
      </c>
      <c r="B4" s="275"/>
      <c r="C4" s="275"/>
      <c r="D4" s="275"/>
      <c r="E4" s="275"/>
      <c r="F4" s="279" t="s">
        <v>327</v>
      </c>
      <c r="G4" s="280"/>
      <c r="H4" s="281"/>
      <c r="I4" s="282"/>
      <c r="J4" s="283"/>
      <c r="K4" s="277">
        <f>SUM(L5:L8)</f>
        <v>0</v>
      </c>
      <c r="L4" s="278"/>
    </row>
    <row r="5" spans="1:12" ht="22.5" customHeight="1">
      <c r="A5" s="90" t="s">
        <v>118</v>
      </c>
      <c r="B5" s="53" t="s">
        <v>410</v>
      </c>
      <c r="C5" s="66" t="str">
        <f>'[1]1er crit.10m'!$K$4</f>
        <v>002</v>
      </c>
      <c r="D5" s="53" t="s">
        <v>246</v>
      </c>
      <c r="E5" s="56" t="s">
        <v>397</v>
      </c>
      <c r="F5" s="60"/>
      <c r="G5" s="129"/>
      <c r="H5" s="129"/>
      <c r="I5" s="130"/>
      <c r="J5" s="140"/>
      <c r="K5" s="140"/>
      <c r="L5" s="144">
        <f>SUM(F5:K5)</f>
        <v>0</v>
      </c>
    </row>
    <row r="6" spans="1:12" ht="22.5" customHeight="1">
      <c r="A6" s="90" t="s">
        <v>326</v>
      </c>
      <c r="B6" s="53" t="s">
        <v>279</v>
      </c>
      <c r="C6" s="66" t="s">
        <v>327</v>
      </c>
      <c r="D6" s="53" t="s">
        <v>254</v>
      </c>
      <c r="E6" s="56" t="s">
        <v>397</v>
      </c>
      <c r="F6" s="60"/>
      <c r="G6" s="60"/>
      <c r="H6" s="60"/>
      <c r="I6" s="131"/>
      <c r="J6" s="141"/>
      <c r="K6" s="141"/>
      <c r="L6" s="144">
        <f>SUM(F6:K6)</f>
        <v>0</v>
      </c>
    </row>
    <row r="7" spans="1:12" ht="22.5" customHeight="1">
      <c r="A7" s="90" t="s">
        <v>403</v>
      </c>
      <c r="B7" s="53" t="s">
        <v>404</v>
      </c>
      <c r="C7" s="66" t="s">
        <v>327</v>
      </c>
      <c r="D7" s="53" t="s">
        <v>246</v>
      </c>
      <c r="E7" s="56" t="s">
        <v>242</v>
      </c>
      <c r="F7" s="121"/>
      <c r="G7" s="121"/>
      <c r="H7" s="121"/>
      <c r="I7" s="122"/>
      <c r="J7" s="139"/>
      <c r="K7" s="139"/>
      <c r="L7" s="145">
        <f>SUM(F7:K7)</f>
        <v>0</v>
      </c>
    </row>
    <row r="8" spans="1:12" ht="22.5" customHeight="1">
      <c r="A8" s="90" t="s">
        <v>420</v>
      </c>
      <c r="B8" s="53" t="s">
        <v>421</v>
      </c>
      <c r="C8" s="66" t="s">
        <v>327</v>
      </c>
      <c r="D8" s="53" t="s">
        <v>254</v>
      </c>
      <c r="E8" s="56" t="s">
        <v>242</v>
      </c>
      <c r="F8" s="121"/>
      <c r="G8" s="121"/>
      <c r="H8" s="121"/>
      <c r="I8" s="122"/>
      <c r="J8" s="141"/>
      <c r="K8" s="141"/>
      <c r="L8" s="145">
        <f>SUM(F8:K8)</f>
        <v>0</v>
      </c>
    </row>
    <row r="9" spans="1:12" ht="26.25">
      <c r="A9" s="284" t="s">
        <v>467</v>
      </c>
      <c r="B9" s="284"/>
      <c r="C9" s="284"/>
      <c r="D9" s="284"/>
      <c r="E9" s="284"/>
      <c r="F9" s="279" t="s">
        <v>325</v>
      </c>
      <c r="G9" s="280"/>
      <c r="H9" s="281"/>
      <c r="I9" s="168"/>
      <c r="J9" s="169"/>
      <c r="K9" s="277">
        <f>SUM(L10:L13)</f>
        <v>0</v>
      </c>
      <c r="L9" s="278"/>
    </row>
    <row r="10" spans="1:12" ht="22.5" customHeight="1">
      <c r="A10" s="98" t="s">
        <v>447</v>
      </c>
      <c r="B10" s="98" t="s">
        <v>448</v>
      </c>
      <c r="C10" s="98">
        <v>20</v>
      </c>
      <c r="D10" s="157" t="s">
        <v>449</v>
      </c>
      <c r="E10" s="56" t="s">
        <v>397</v>
      </c>
      <c r="F10" s="60"/>
      <c r="G10" s="129"/>
      <c r="H10" s="129"/>
      <c r="I10" s="130"/>
      <c r="J10" s="140"/>
      <c r="K10" s="140"/>
      <c r="L10" s="144">
        <f>SUM(F10:K10)</f>
        <v>0</v>
      </c>
    </row>
    <row r="11" spans="1:12" ht="22.5" customHeight="1">
      <c r="A11" s="98" t="s">
        <v>88</v>
      </c>
      <c r="B11" s="98" t="s">
        <v>450</v>
      </c>
      <c r="C11" s="98">
        <v>20</v>
      </c>
      <c r="D11" s="98" t="s">
        <v>254</v>
      </c>
      <c r="E11" s="56" t="s">
        <v>397</v>
      </c>
      <c r="F11" s="60"/>
      <c r="G11" s="60"/>
      <c r="H11" s="60"/>
      <c r="I11" s="131"/>
      <c r="J11" s="141"/>
      <c r="K11" s="141"/>
      <c r="L11" s="144">
        <f>SUM(F11:K11)</f>
        <v>0</v>
      </c>
    </row>
    <row r="12" spans="1:12" ht="22.5" customHeight="1">
      <c r="A12" s="98" t="s">
        <v>451</v>
      </c>
      <c r="B12" s="98" t="s">
        <v>452</v>
      </c>
      <c r="C12" s="98">
        <v>20</v>
      </c>
      <c r="D12" s="98" t="s">
        <v>246</v>
      </c>
      <c r="E12" s="56" t="s">
        <v>242</v>
      </c>
      <c r="F12" s="121"/>
      <c r="G12" s="121"/>
      <c r="H12" s="121"/>
      <c r="I12" s="122"/>
      <c r="J12" s="139"/>
      <c r="K12" s="139"/>
      <c r="L12" s="145">
        <f>SUM(F12:K12)</f>
        <v>0</v>
      </c>
    </row>
    <row r="13" spans="1:12" ht="22.5" customHeight="1">
      <c r="A13" s="98" t="s">
        <v>453</v>
      </c>
      <c r="B13" s="98" t="s">
        <v>454</v>
      </c>
      <c r="C13" s="98">
        <v>20</v>
      </c>
      <c r="D13" s="98" t="s">
        <v>254</v>
      </c>
      <c r="E13" s="56" t="s">
        <v>242</v>
      </c>
      <c r="F13" s="121"/>
      <c r="G13" s="121"/>
      <c r="H13" s="121"/>
      <c r="I13" s="122"/>
      <c r="J13" s="141"/>
      <c r="K13" s="141"/>
      <c r="L13" s="145">
        <f>SUM(F13:K13)</f>
        <v>0</v>
      </c>
    </row>
    <row r="14" spans="1:12" s="128" customFormat="1" ht="26.25">
      <c r="A14" s="290" t="s">
        <v>311</v>
      </c>
      <c r="B14" s="290"/>
      <c r="C14" s="290"/>
      <c r="D14" s="290"/>
      <c r="E14" s="290"/>
      <c r="F14" s="274">
        <v>111</v>
      </c>
      <c r="G14" s="275"/>
      <c r="H14" s="276"/>
      <c r="I14" s="282"/>
      <c r="J14" s="283"/>
      <c r="K14" s="277">
        <f>SUM(L15:L18)</f>
        <v>0</v>
      </c>
      <c r="L14" s="291"/>
    </row>
    <row r="15" spans="1:12" ht="22.5" customHeight="1">
      <c r="A15" s="90" t="s">
        <v>213</v>
      </c>
      <c r="B15" s="53" t="s">
        <v>411</v>
      </c>
      <c r="C15" s="88" t="s">
        <v>336</v>
      </c>
      <c r="D15" s="53" t="s">
        <v>246</v>
      </c>
      <c r="E15" s="56" t="s">
        <v>397</v>
      </c>
      <c r="F15" s="60"/>
      <c r="G15" s="129"/>
      <c r="H15" s="129"/>
      <c r="I15" s="130"/>
      <c r="J15" s="140"/>
      <c r="K15" s="140"/>
      <c r="L15" s="142">
        <f>SUM(F15:K15)</f>
        <v>0</v>
      </c>
    </row>
    <row r="16" spans="1:12" ht="22.5" customHeight="1">
      <c r="A16" s="90" t="s">
        <v>412</v>
      </c>
      <c r="B16" s="53" t="s">
        <v>413</v>
      </c>
      <c r="C16" s="89">
        <v>111</v>
      </c>
      <c r="D16" s="53" t="s">
        <v>254</v>
      </c>
      <c r="E16" s="56" t="s">
        <v>397</v>
      </c>
      <c r="F16" s="60"/>
      <c r="G16" s="60"/>
      <c r="H16" s="60"/>
      <c r="I16" s="131"/>
      <c r="J16" s="141"/>
      <c r="K16" s="141"/>
      <c r="L16" s="142">
        <f>SUM(F16:K16)</f>
        <v>0</v>
      </c>
    </row>
    <row r="17" spans="1:12" ht="22.5" customHeight="1">
      <c r="A17" s="90" t="s">
        <v>302</v>
      </c>
      <c r="B17" s="53" t="s">
        <v>319</v>
      </c>
      <c r="C17" s="89">
        <v>111</v>
      </c>
      <c r="D17" s="53" t="s">
        <v>246</v>
      </c>
      <c r="E17" s="56" t="s">
        <v>242</v>
      </c>
      <c r="F17" s="121"/>
      <c r="G17" s="121"/>
      <c r="H17" s="121"/>
      <c r="I17" s="122"/>
      <c r="J17" s="139"/>
      <c r="K17" s="139"/>
      <c r="L17" s="143">
        <f>SUM(F17:K17)</f>
        <v>0</v>
      </c>
    </row>
    <row r="18" spans="1:12" ht="22.5" customHeight="1">
      <c r="A18" s="90" t="s">
        <v>414</v>
      </c>
      <c r="B18" s="53" t="s">
        <v>415</v>
      </c>
      <c r="C18" s="89">
        <v>111</v>
      </c>
      <c r="D18" s="53" t="s">
        <v>254</v>
      </c>
      <c r="E18" s="56" t="s">
        <v>242</v>
      </c>
      <c r="F18" s="121"/>
      <c r="G18" s="121"/>
      <c r="H18" s="121"/>
      <c r="I18" s="122"/>
      <c r="J18" s="141"/>
      <c r="K18" s="141"/>
      <c r="L18" s="143">
        <f>SUM(F18:K18)</f>
        <v>0</v>
      </c>
    </row>
    <row r="19" spans="1:12" ht="26.25">
      <c r="A19" s="292" t="s">
        <v>159</v>
      </c>
      <c r="B19" s="293"/>
      <c r="C19" s="293"/>
      <c r="D19" s="293"/>
      <c r="E19" s="293"/>
      <c r="F19" s="294" t="s">
        <v>329</v>
      </c>
      <c r="G19" s="295"/>
      <c r="H19" s="296"/>
      <c r="I19" s="297"/>
      <c r="J19" s="298"/>
      <c r="K19" s="277">
        <f>SUM(L20:L23)</f>
        <v>0</v>
      </c>
      <c r="L19" s="278"/>
    </row>
    <row r="20" spans="1:12" ht="22.5" customHeight="1">
      <c r="A20" s="90" t="s">
        <v>282</v>
      </c>
      <c r="B20" s="53" t="s">
        <v>283</v>
      </c>
      <c r="C20" s="66" t="s">
        <v>329</v>
      </c>
      <c r="D20" s="53" t="s">
        <v>246</v>
      </c>
      <c r="E20" s="56" t="s">
        <v>397</v>
      </c>
      <c r="F20" s="60"/>
      <c r="G20" s="129"/>
      <c r="H20" s="129"/>
      <c r="I20" s="130"/>
      <c r="J20" s="140"/>
      <c r="K20" s="140"/>
      <c r="L20" s="142">
        <f>SUM(F20:K20)</f>
        <v>0</v>
      </c>
    </row>
    <row r="21" spans="1:12" ht="22.5" customHeight="1">
      <c r="A21" s="90" t="s">
        <v>461</v>
      </c>
      <c r="B21" s="53" t="s">
        <v>462</v>
      </c>
      <c r="C21" s="66" t="s">
        <v>329</v>
      </c>
      <c r="D21" s="53" t="s">
        <v>254</v>
      </c>
      <c r="E21" s="56" t="s">
        <v>397</v>
      </c>
      <c r="F21" s="60"/>
      <c r="G21" s="60"/>
      <c r="H21" s="60"/>
      <c r="I21" s="131"/>
      <c r="J21" s="141"/>
      <c r="K21" s="141"/>
      <c r="L21" s="142">
        <f>SUM(F21:K21)</f>
        <v>0</v>
      </c>
    </row>
    <row r="22" spans="1:12" ht="22.5" customHeight="1">
      <c r="A22" s="90" t="s">
        <v>282</v>
      </c>
      <c r="B22" s="53" t="s">
        <v>430</v>
      </c>
      <c r="C22" s="66" t="s">
        <v>329</v>
      </c>
      <c r="D22" s="53" t="s">
        <v>246</v>
      </c>
      <c r="E22" s="56" t="s">
        <v>242</v>
      </c>
      <c r="F22" s="121"/>
      <c r="G22" s="121"/>
      <c r="H22" s="121"/>
      <c r="I22" s="122"/>
      <c r="J22" s="139"/>
      <c r="K22" s="139"/>
      <c r="L22" s="155">
        <f>SUM(F22:K22)</f>
        <v>0</v>
      </c>
    </row>
    <row r="23" spans="1:12" ht="22.5" customHeight="1">
      <c r="A23" s="90" t="s">
        <v>282</v>
      </c>
      <c r="B23" s="53" t="s">
        <v>284</v>
      </c>
      <c r="C23" s="66" t="s">
        <v>329</v>
      </c>
      <c r="D23" s="53" t="s">
        <v>254</v>
      </c>
      <c r="E23" s="56" t="s">
        <v>242</v>
      </c>
      <c r="F23" s="121"/>
      <c r="G23" s="121"/>
      <c r="H23" s="121"/>
      <c r="I23" s="122"/>
      <c r="J23" s="141"/>
      <c r="K23" s="141"/>
      <c r="L23" s="155">
        <f>SUM(F23:K23)</f>
        <v>0</v>
      </c>
    </row>
    <row r="24" spans="1:12" ht="26.25">
      <c r="A24" s="274" t="s">
        <v>176</v>
      </c>
      <c r="B24" s="275"/>
      <c r="C24" s="275"/>
      <c r="D24" s="275"/>
      <c r="E24" s="275"/>
      <c r="F24" s="274">
        <v>274</v>
      </c>
      <c r="G24" s="275"/>
      <c r="H24" s="276"/>
      <c r="I24" s="282"/>
      <c r="J24" s="283"/>
      <c r="K24" s="277">
        <f>SUM(L25:L28)</f>
        <v>0</v>
      </c>
      <c r="L24" s="278"/>
    </row>
    <row r="25" spans="1:12" ht="22.5" customHeight="1">
      <c r="A25" s="90" t="s">
        <v>174</v>
      </c>
      <c r="B25" s="53" t="s">
        <v>425</v>
      </c>
      <c r="C25" s="66" t="s">
        <v>323</v>
      </c>
      <c r="D25" s="53" t="s">
        <v>246</v>
      </c>
      <c r="E25" s="56" t="s">
        <v>397</v>
      </c>
      <c r="F25" s="60"/>
      <c r="G25" s="129"/>
      <c r="H25" s="129"/>
      <c r="I25" s="130"/>
      <c r="J25" s="140"/>
      <c r="K25" s="140"/>
      <c r="L25" s="144">
        <f>SUM(F25:K25)</f>
        <v>0</v>
      </c>
    </row>
    <row r="26" spans="1:12" ht="22.5" customHeight="1">
      <c r="A26" s="90" t="s">
        <v>182</v>
      </c>
      <c r="B26" s="53" t="s">
        <v>278</v>
      </c>
      <c r="C26" s="66" t="s">
        <v>323</v>
      </c>
      <c r="D26" s="53" t="s">
        <v>254</v>
      </c>
      <c r="E26" s="56" t="s">
        <v>397</v>
      </c>
      <c r="F26" s="60"/>
      <c r="G26" s="60"/>
      <c r="H26" s="60"/>
      <c r="I26" s="131"/>
      <c r="J26" s="141"/>
      <c r="K26" s="141"/>
      <c r="L26" s="144">
        <f>SUM(F26:K26)</f>
        <v>0</v>
      </c>
    </row>
    <row r="27" spans="1:12" ht="22.5" customHeight="1">
      <c r="A27" s="90" t="s">
        <v>426</v>
      </c>
      <c r="B27" s="53" t="s">
        <v>427</v>
      </c>
      <c r="C27" s="66" t="s">
        <v>323</v>
      </c>
      <c r="D27" s="53" t="s">
        <v>246</v>
      </c>
      <c r="E27" s="56" t="s">
        <v>242</v>
      </c>
      <c r="F27" s="121"/>
      <c r="G27" s="121"/>
      <c r="H27" s="121"/>
      <c r="I27" s="122"/>
      <c r="J27" s="139"/>
      <c r="K27" s="139"/>
      <c r="L27" s="145">
        <f>SUM(F27:K27)</f>
        <v>0</v>
      </c>
    </row>
    <row r="28" spans="1:12" ht="22.5" customHeight="1">
      <c r="A28" s="90" t="s">
        <v>428</v>
      </c>
      <c r="B28" s="53" t="s">
        <v>321</v>
      </c>
      <c r="C28" s="66" t="s">
        <v>323</v>
      </c>
      <c r="D28" s="53" t="s">
        <v>254</v>
      </c>
      <c r="E28" s="56" t="s">
        <v>242</v>
      </c>
      <c r="F28" s="121"/>
      <c r="G28" s="121"/>
      <c r="H28" s="121"/>
      <c r="I28" s="122"/>
      <c r="J28" s="141"/>
      <c r="K28" s="141"/>
      <c r="L28" s="145">
        <f>SUM(F28:K28)</f>
        <v>0</v>
      </c>
    </row>
    <row r="29" spans="1:12" ht="26.25">
      <c r="A29" s="274" t="s">
        <v>312</v>
      </c>
      <c r="B29" s="275"/>
      <c r="C29" s="275"/>
      <c r="D29" s="275"/>
      <c r="E29" s="275"/>
      <c r="F29" s="274">
        <v>276</v>
      </c>
      <c r="G29" s="275"/>
      <c r="H29" s="276"/>
      <c r="I29" s="282"/>
      <c r="J29" s="283"/>
      <c r="K29" s="277">
        <f>SUM(L30:L33)</f>
        <v>0</v>
      </c>
      <c r="L29" s="278"/>
    </row>
    <row r="30" spans="1:12" ht="22.5" customHeight="1">
      <c r="A30" s="90" t="s">
        <v>407</v>
      </c>
      <c r="B30" s="53" t="s">
        <v>408</v>
      </c>
      <c r="C30" s="66" t="str">
        <f>'[2]1er crit.10m'!$K$4</f>
        <v>276</v>
      </c>
      <c r="D30" s="53" t="s">
        <v>246</v>
      </c>
      <c r="E30" s="56" t="s">
        <v>397</v>
      </c>
      <c r="F30" s="60"/>
      <c r="G30" s="129"/>
      <c r="H30" s="129"/>
      <c r="I30" s="130"/>
      <c r="J30" s="140"/>
      <c r="K30" s="140"/>
      <c r="L30" s="144">
        <f>SUM(F30:K30)</f>
        <v>0</v>
      </c>
    </row>
    <row r="31" spans="1:12" ht="22.5" customHeight="1">
      <c r="A31" s="90" t="s">
        <v>459</v>
      </c>
      <c r="B31" s="53" t="s">
        <v>460</v>
      </c>
      <c r="C31" s="66" t="s">
        <v>382</v>
      </c>
      <c r="D31" s="53" t="s">
        <v>254</v>
      </c>
      <c r="E31" s="56" t="s">
        <v>397</v>
      </c>
      <c r="F31" s="60"/>
      <c r="G31" s="60"/>
      <c r="H31" s="60"/>
      <c r="I31" s="131"/>
      <c r="J31" s="141"/>
      <c r="K31" s="141"/>
      <c r="L31" s="144">
        <f>SUM(F31:K31)</f>
        <v>0</v>
      </c>
    </row>
    <row r="32" spans="1:12" ht="22.5" customHeight="1">
      <c r="A32" s="53" t="s">
        <v>267</v>
      </c>
      <c r="B32" s="53" t="s">
        <v>268</v>
      </c>
      <c r="C32" s="66" t="str">
        <f>'[2]1er crit.10m'!$K$4</f>
        <v>276</v>
      </c>
      <c r="D32" s="53" t="s">
        <v>246</v>
      </c>
      <c r="E32" s="56" t="s">
        <v>242</v>
      </c>
      <c r="F32" s="121"/>
      <c r="G32" s="121"/>
      <c r="H32" s="121"/>
      <c r="I32" s="122"/>
      <c r="J32" s="139"/>
      <c r="K32" s="139"/>
      <c r="L32" s="145">
        <f>SUM(F32:K32)</f>
        <v>0</v>
      </c>
    </row>
    <row r="33" spans="1:12" ht="22.5" customHeight="1">
      <c r="A33" s="90" t="s">
        <v>416</v>
      </c>
      <c r="B33" s="53" t="s">
        <v>417</v>
      </c>
      <c r="C33" s="66" t="str">
        <f>'[2]1er crit.10m'!$K$4</f>
        <v>276</v>
      </c>
      <c r="D33" s="53" t="s">
        <v>254</v>
      </c>
      <c r="E33" s="56" t="s">
        <v>242</v>
      </c>
      <c r="F33" s="121"/>
      <c r="G33" s="121"/>
      <c r="H33" s="121"/>
      <c r="I33" s="122"/>
      <c r="J33" s="141"/>
      <c r="K33" s="141"/>
      <c r="L33" s="145">
        <f>SUM(F33:K33)</f>
        <v>0</v>
      </c>
    </row>
  </sheetData>
  <sheetProtection/>
  <mergeCells count="30">
    <mergeCell ref="F14:H14"/>
    <mergeCell ref="I14:J14"/>
    <mergeCell ref="K14:L14"/>
    <mergeCell ref="A19:E19"/>
    <mergeCell ref="F19:H19"/>
    <mergeCell ref="I19:J19"/>
    <mergeCell ref="K19:L19"/>
    <mergeCell ref="A1:A3"/>
    <mergeCell ref="B2:F2"/>
    <mergeCell ref="B3:F3"/>
    <mergeCell ref="G3:L3"/>
    <mergeCell ref="B1:L1"/>
    <mergeCell ref="H2:J2"/>
    <mergeCell ref="K2:L2"/>
    <mergeCell ref="A29:E29"/>
    <mergeCell ref="F29:H29"/>
    <mergeCell ref="K29:L29"/>
    <mergeCell ref="A4:E4"/>
    <mergeCell ref="F4:H4"/>
    <mergeCell ref="I4:J4"/>
    <mergeCell ref="K4:L4"/>
    <mergeCell ref="A9:E9"/>
    <mergeCell ref="F9:H9"/>
    <mergeCell ref="K9:L9"/>
    <mergeCell ref="I29:J29"/>
    <mergeCell ref="A24:E24"/>
    <mergeCell ref="F24:H24"/>
    <mergeCell ref="I24:J24"/>
    <mergeCell ref="K24:L24"/>
    <mergeCell ref="A14:E14"/>
  </mergeCells>
  <dataValidations count="2">
    <dataValidation type="list" operator="equal" allowBlank="1" sqref="E25:E28 E30:E33 E20:E23 E10:E13 E5:E8 E15:E18">
      <formula1>"carabine,pistolet,,"</formula1>
    </dataValidation>
    <dataValidation type="list" operator="equal" allowBlank="1" sqref="D25:D28 D20:D23 D30:D33 D5:D8 D15:D18">
      <formula1>"CG,Je,Da,Pro,Hon,Exc"</formula1>
    </dataValidation>
  </dataValidations>
  <printOptions/>
  <pageMargins left="0.11811023622047245" right="0.11811023622047245" top="0.9448818897637796" bottom="0.35433070866141736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K14" sqref="K14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7.5" customHeight="1">
      <c r="A1" s="309" t="s">
        <v>337</v>
      </c>
      <c r="B1" s="309"/>
      <c r="C1" s="309"/>
      <c r="D1" s="309"/>
      <c r="E1" s="309"/>
      <c r="F1" s="309"/>
      <c r="G1" s="309"/>
      <c r="H1" s="309"/>
    </row>
    <row r="2" spans="1:8" ht="30" customHeight="1">
      <c r="A2" s="5" t="s">
        <v>2</v>
      </c>
      <c r="B2" s="256"/>
      <c r="C2" s="256"/>
      <c r="D2" s="256"/>
      <c r="E2" s="5" t="s">
        <v>338</v>
      </c>
      <c r="F2" s="25" t="s">
        <v>339</v>
      </c>
      <c r="G2" s="5">
        <v>45</v>
      </c>
      <c r="H2" s="5"/>
    </row>
    <row r="3" spans="1:8" ht="30" customHeight="1">
      <c r="A3" s="5" t="s">
        <v>340</v>
      </c>
      <c r="B3" s="256"/>
      <c r="C3" s="256"/>
      <c r="D3" s="256"/>
      <c r="E3" s="5" t="s">
        <v>3</v>
      </c>
      <c r="F3" s="248"/>
      <c r="G3" s="249"/>
      <c r="H3" s="250"/>
    </row>
    <row r="4" spans="1:8" ht="15.75">
      <c r="A4" s="303"/>
      <c r="B4" s="306" t="s">
        <v>341</v>
      </c>
      <c r="C4" s="307"/>
      <c r="D4" s="307"/>
      <c r="E4" s="307"/>
      <c r="F4" s="307"/>
      <c r="G4" s="307"/>
      <c r="H4" s="308"/>
    </row>
    <row r="5" spans="1:8" ht="15">
      <c r="A5" s="304"/>
      <c r="B5" s="254" t="s">
        <v>342</v>
      </c>
      <c r="C5" s="258"/>
      <c r="D5" s="258"/>
      <c r="E5" s="258"/>
      <c r="F5" s="258"/>
      <c r="G5" s="258"/>
      <c r="H5" s="255"/>
    </row>
    <row r="6" spans="1:8" ht="15">
      <c r="A6" s="304"/>
      <c r="B6" s="254" t="s">
        <v>343</v>
      </c>
      <c r="C6" s="258"/>
      <c r="D6" s="258"/>
      <c r="E6" s="258"/>
      <c r="F6" s="258"/>
      <c r="G6" s="258"/>
      <c r="H6" s="255"/>
    </row>
    <row r="7" spans="1:8" ht="15">
      <c r="A7" s="304"/>
      <c r="B7" s="254" t="s">
        <v>344</v>
      </c>
      <c r="C7" s="258"/>
      <c r="D7" s="258"/>
      <c r="E7" s="258"/>
      <c r="F7" s="258"/>
      <c r="G7" s="258"/>
      <c r="H7" s="255"/>
    </row>
    <row r="8" spans="1:8" ht="15">
      <c r="A8" s="305"/>
      <c r="B8" s="254" t="s">
        <v>345</v>
      </c>
      <c r="C8" s="258"/>
      <c r="D8" s="258"/>
      <c r="E8" s="258"/>
      <c r="F8" s="258"/>
      <c r="G8" s="258"/>
      <c r="H8" s="255"/>
    </row>
    <row r="9" spans="1:8" ht="22.5" customHeight="1">
      <c r="A9" s="256" t="s">
        <v>0</v>
      </c>
      <c r="B9" s="256"/>
      <c r="C9" s="256" t="s">
        <v>1</v>
      </c>
      <c r="D9" s="256"/>
      <c r="E9" s="248" t="s">
        <v>346</v>
      </c>
      <c r="F9" s="250"/>
      <c r="G9" s="5" t="s">
        <v>3</v>
      </c>
      <c r="H9" s="5" t="s">
        <v>11</v>
      </c>
    </row>
    <row r="10" spans="1:8" ht="30" customHeight="1">
      <c r="A10" s="251"/>
      <c r="B10" s="251"/>
      <c r="C10" s="251"/>
      <c r="D10" s="251"/>
      <c r="E10" s="254"/>
      <c r="F10" s="255"/>
      <c r="G10" s="3"/>
      <c r="H10" s="3"/>
    </row>
    <row r="11" spans="1:8" ht="30" customHeight="1">
      <c r="A11" s="251"/>
      <c r="B11" s="251"/>
      <c r="C11" s="251"/>
      <c r="D11" s="251"/>
      <c r="E11" s="254"/>
      <c r="F11" s="255"/>
      <c r="G11" s="3"/>
      <c r="H11" s="3"/>
    </row>
    <row r="12" spans="1:8" ht="30" customHeight="1">
      <c r="A12" s="251"/>
      <c r="B12" s="251"/>
      <c r="C12" s="251"/>
      <c r="D12" s="251"/>
      <c r="E12" s="254"/>
      <c r="F12" s="255"/>
      <c r="G12" s="3"/>
      <c r="H12" s="3"/>
    </row>
    <row r="13" spans="1:8" ht="30" customHeight="1">
      <c r="A13" s="251"/>
      <c r="B13" s="251"/>
      <c r="C13" s="251"/>
      <c r="D13" s="251"/>
      <c r="E13" s="254"/>
      <c r="F13" s="255"/>
      <c r="G13" s="3"/>
      <c r="H13" s="3"/>
    </row>
    <row r="14" spans="1:8" ht="22.5" customHeight="1">
      <c r="A14" s="251" t="s">
        <v>347</v>
      </c>
      <c r="B14" s="251"/>
      <c r="C14" s="251"/>
      <c r="D14" s="251"/>
      <c r="E14" s="299" t="s">
        <v>137</v>
      </c>
      <c r="F14" s="300"/>
      <c r="G14" s="251"/>
      <c r="H14" s="251"/>
    </row>
    <row r="15" spans="1:8" ht="22.5" customHeight="1">
      <c r="A15" s="251" t="s">
        <v>348</v>
      </c>
      <c r="B15" s="251"/>
      <c r="C15" s="251"/>
      <c r="D15" s="251"/>
      <c r="E15" s="301"/>
      <c r="F15" s="302"/>
      <c r="G15" s="251"/>
      <c r="H15" s="251"/>
    </row>
    <row r="16" ht="30" customHeight="1"/>
    <row r="17" ht="30" customHeight="1"/>
    <row r="18" spans="1:8" ht="31.5">
      <c r="A18" s="309" t="s">
        <v>337</v>
      </c>
      <c r="B18" s="309"/>
      <c r="C18" s="309"/>
      <c r="D18" s="309"/>
      <c r="E18" s="309"/>
      <c r="F18" s="309"/>
      <c r="G18" s="309"/>
      <c r="H18" s="309"/>
    </row>
    <row r="19" spans="1:8" ht="30" customHeight="1">
      <c r="A19" s="5" t="s">
        <v>2</v>
      </c>
      <c r="B19" s="256"/>
      <c r="C19" s="256"/>
      <c r="D19" s="256"/>
      <c r="E19" s="5" t="s">
        <v>338</v>
      </c>
      <c r="F19" s="25" t="s">
        <v>339</v>
      </c>
      <c r="G19" s="5">
        <v>45</v>
      </c>
      <c r="H19" s="5"/>
    </row>
    <row r="20" spans="1:8" ht="30" customHeight="1">
      <c r="A20" s="5" t="s">
        <v>340</v>
      </c>
      <c r="B20" s="256"/>
      <c r="C20" s="256"/>
      <c r="D20" s="256"/>
      <c r="E20" s="5" t="s">
        <v>3</v>
      </c>
      <c r="F20" s="248"/>
      <c r="G20" s="249"/>
      <c r="H20" s="250"/>
    </row>
    <row r="21" spans="1:8" ht="15.75">
      <c r="A21" s="303"/>
      <c r="B21" s="306" t="s">
        <v>341</v>
      </c>
      <c r="C21" s="307"/>
      <c r="D21" s="307"/>
      <c r="E21" s="307"/>
      <c r="F21" s="307"/>
      <c r="G21" s="307"/>
      <c r="H21" s="308"/>
    </row>
    <row r="22" spans="1:8" ht="15">
      <c r="A22" s="304"/>
      <c r="B22" s="254" t="s">
        <v>342</v>
      </c>
      <c r="C22" s="258"/>
      <c r="D22" s="258"/>
      <c r="E22" s="258"/>
      <c r="F22" s="258"/>
      <c r="G22" s="258"/>
      <c r="H22" s="255"/>
    </row>
    <row r="23" spans="1:8" ht="15">
      <c r="A23" s="304"/>
      <c r="B23" s="254" t="s">
        <v>343</v>
      </c>
      <c r="C23" s="258"/>
      <c r="D23" s="258"/>
      <c r="E23" s="258"/>
      <c r="F23" s="258"/>
      <c r="G23" s="258"/>
      <c r="H23" s="255"/>
    </row>
    <row r="24" spans="1:8" ht="15">
      <c r="A24" s="304"/>
      <c r="B24" s="254" t="s">
        <v>344</v>
      </c>
      <c r="C24" s="258"/>
      <c r="D24" s="258"/>
      <c r="E24" s="258"/>
      <c r="F24" s="258"/>
      <c r="G24" s="258"/>
      <c r="H24" s="255"/>
    </row>
    <row r="25" spans="1:8" ht="15">
      <c r="A25" s="305"/>
      <c r="B25" s="254" t="s">
        <v>345</v>
      </c>
      <c r="C25" s="258"/>
      <c r="D25" s="258"/>
      <c r="E25" s="258"/>
      <c r="F25" s="258"/>
      <c r="G25" s="258"/>
      <c r="H25" s="255"/>
    </row>
    <row r="26" spans="1:8" ht="22.5" customHeight="1">
      <c r="A26" s="256" t="s">
        <v>0</v>
      </c>
      <c r="B26" s="256"/>
      <c r="C26" s="256" t="s">
        <v>1</v>
      </c>
      <c r="D26" s="256"/>
      <c r="E26" s="248" t="s">
        <v>346</v>
      </c>
      <c r="F26" s="250"/>
      <c r="G26" s="5" t="s">
        <v>3</v>
      </c>
      <c r="H26" s="5" t="s">
        <v>11</v>
      </c>
    </row>
    <row r="27" spans="1:8" ht="30" customHeight="1">
      <c r="A27" s="251"/>
      <c r="B27" s="251"/>
      <c r="C27" s="251"/>
      <c r="D27" s="251"/>
      <c r="E27" s="254"/>
      <c r="F27" s="255"/>
      <c r="G27" s="3"/>
      <c r="H27" s="3"/>
    </row>
    <row r="28" spans="1:8" ht="30" customHeight="1">
      <c r="A28" s="251"/>
      <c r="B28" s="251"/>
      <c r="C28" s="251"/>
      <c r="D28" s="251"/>
      <c r="E28" s="254"/>
      <c r="F28" s="255"/>
      <c r="G28" s="3"/>
      <c r="H28" s="3"/>
    </row>
    <row r="29" spans="1:8" ht="30" customHeight="1">
      <c r="A29" s="251"/>
      <c r="B29" s="251"/>
      <c r="C29" s="251"/>
      <c r="D29" s="251"/>
      <c r="E29" s="254"/>
      <c r="F29" s="255"/>
      <c r="G29" s="3"/>
      <c r="H29" s="3"/>
    </row>
    <row r="30" spans="1:8" ht="30" customHeight="1">
      <c r="A30" s="251"/>
      <c r="B30" s="251"/>
      <c r="C30" s="251"/>
      <c r="D30" s="251"/>
      <c r="E30" s="254"/>
      <c r="F30" s="255"/>
      <c r="G30" s="3"/>
      <c r="H30" s="3"/>
    </row>
    <row r="31" spans="1:8" ht="22.5" customHeight="1">
      <c r="A31" s="251" t="s">
        <v>347</v>
      </c>
      <c r="B31" s="251"/>
      <c r="C31" s="251"/>
      <c r="D31" s="251"/>
      <c r="E31" s="299" t="s">
        <v>137</v>
      </c>
      <c r="F31" s="300"/>
      <c r="G31" s="251"/>
      <c r="H31" s="251"/>
    </row>
    <row r="32" spans="1:8" ht="22.5" customHeight="1">
      <c r="A32" s="251" t="s">
        <v>348</v>
      </c>
      <c r="B32" s="251"/>
      <c r="C32" s="251"/>
      <c r="D32" s="251"/>
      <c r="E32" s="301"/>
      <c r="F32" s="302"/>
      <c r="G32" s="251"/>
      <c r="H32" s="251"/>
    </row>
  </sheetData>
  <sheetProtection/>
  <mergeCells count="62"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B20:D20"/>
    <mergeCell ref="F20:H20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8:H18"/>
    <mergeCell ref="B19:D19"/>
    <mergeCell ref="A21:A25"/>
    <mergeCell ref="B21:H21"/>
    <mergeCell ref="B22:H22"/>
    <mergeCell ref="B23:H23"/>
    <mergeCell ref="B24:H24"/>
    <mergeCell ref="B25:H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G31:H32"/>
    <mergeCell ref="A32:B32"/>
    <mergeCell ref="C32:D32"/>
    <mergeCell ref="A30:B30"/>
    <mergeCell ref="C30:D30"/>
    <mergeCell ref="E30:F30"/>
    <mergeCell ref="A31:B31"/>
    <mergeCell ref="C31:D31"/>
    <mergeCell ref="E31:F32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E3" sqref="E3"/>
    </sheetView>
  </sheetViews>
  <sheetFormatPr defaultColWidth="11.421875" defaultRowHeight="15"/>
  <cols>
    <col min="1" max="1" width="71.421875" style="102" customWidth="1"/>
    <col min="2" max="2" width="14.28125" style="103" customWidth="1"/>
  </cols>
  <sheetData>
    <row r="1" spans="1:2" ht="33.75">
      <c r="A1" s="100" t="s">
        <v>377</v>
      </c>
      <c r="B1" s="101" t="s">
        <v>338</v>
      </c>
    </row>
    <row r="2" spans="1:2" ht="33.75">
      <c r="A2" s="100"/>
      <c r="B2" s="101"/>
    </row>
    <row r="3" spans="1:2" ht="33.75">
      <c r="A3" s="100" t="s">
        <v>384</v>
      </c>
      <c r="B3" s="101" t="s">
        <v>327</v>
      </c>
    </row>
    <row r="4" spans="1:2" ht="33.75">
      <c r="A4" s="100" t="s">
        <v>155</v>
      </c>
      <c r="B4" s="101" t="s">
        <v>236</v>
      </c>
    </row>
    <row r="5" spans="1:2" ht="33.75">
      <c r="A5" s="100" t="s">
        <v>387</v>
      </c>
      <c r="B5" s="101" t="s">
        <v>325</v>
      </c>
    </row>
    <row r="6" spans="1:2" ht="33.75">
      <c r="A6" s="100" t="s">
        <v>386</v>
      </c>
      <c r="B6" s="101" t="s">
        <v>301</v>
      </c>
    </row>
    <row r="7" spans="1:2" ht="33.75">
      <c r="A7" s="100" t="s">
        <v>379</v>
      </c>
      <c r="B7" s="101" t="s">
        <v>336</v>
      </c>
    </row>
    <row r="8" spans="1:2" ht="33.75">
      <c r="A8" s="100" t="s">
        <v>385</v>
      </c>
      <c r="B8" s="101" t="s">
        <v>330</v>
      </c>
    </row>
    <row r="9" spans="1:2" ht="33.75">
      <c r="A9" s="100" t="s">
        <v>153</v>
      </c>
      <c r="B9" s="101" t="s">
        <v>331</v>
      </c>
    </row>
    <row r="10" spans="1:2" ht="33.75">
      <c r="A10" s="100" t="s">
        <v>380</v>
      </c>
      <c r="B10" s="101" t="s">
        <v>329</v>
      </c>
    </row>
    <row r="11" spans="1:2" ht="33.75">
      <c r="A11" s="100" t="s">
        <v>381</v>
      </c>
      <c r="B11" s="101" t="s">
        <v>323</v>
      </c>
    </row>
    <row r="12" spans="1:2" ht="33.75">
      <c r="A12" s="100" t="s">
        <v>141</v>
      </c>
      <c r="B12" s="101" t="s">
        <v>328</v>
      </c>
    </row>
    <row r="13" spans="1:2" ht="33.75">
      <c r="A13" s="100" t="s">
        <v>157</v>
      </c>
      <c r="B13" s="101" t="s">
        <v>382</v>
      </c>
    </row>
    <row r="14" spans="1:2" ht="33.75">
      <c r="A14" s="100" t="s">
        <v>154</v>
      </c>
      <c r="B14" s="101" t="s">
        <v>332</v>
      </c>
    </row>
    <row r="15" spans="1:2" ht="33.75">
      <c r="A15" s="100" t="s">
        <v>383</v>
      </c>
      <c r="B15" s="101" t="s">
        <v>355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3">
      <selection activeCell="C19" sqref="C19:C22"/>
    </sheetView>
  </sheetViews>
  <sheetFormatPr defaultColWidth="11.421875" defaultRowHeight="15"/>
  <cols>
    <col min="1" max="1" width="4.28125" style="10" customWidth="1"/>
    <col min="2" max="3" width="21.421875" style="1" customWidth="1"/>
    <col min="4" max="10" width="8.57421875" style="1" customWidth="1"/>
    <col min="11" max="11" width="28.57421875" style="1" customWidth="1"/>
  </cols>
  <sheetData>
    <row r="1" spans="1:11" s="9" customFormat="1" ht="37.5" customHeight="1">
      <c r="A1" s="234"/>
      <c r="B1" s="235"/>
      <c r="C1" s="310" t="s">
        <v>14</v>
      </c>
      <c r="D1" s="310"/>
      <c r="E1" s="310"/>
      <c r="F1" s="310"/>
      <c r="G1" s="310"/>
      <c r="H1" s="310"/>
      <c r="I1" s="310"/>
      <c r="J1" s="310"/>
      <c r="K1" s="310"/>
    </row>
    <row r="2" spans="1:11" ht="37.5" customHeight="1">
      <c r="A2" s="236"/>
      <c r="B2" s="237"/>
      <c r="C2" s="241" t="s">
        <v>432</v>
      </c>
      <c r="D2" s="241"/>
      <c r="E2" s="241"/>
      <c r="F2" s="241"/>
      <c r="G2" s="241" t="s">
        <v>399</v>
      </c>
      <c r="H2" s="241"/>
      <c r="I2" s="241"/>
      <c r="J2" s="241"/>
      <c r="K2" s="54" t="s">
        <v>32</v>
      </c>
    </row>
    <row r="3" spans="1:11" s="6" customFormat="1" ht="22.5" customHeight="1">
      <c r="A3" s="19"/>
      <c r="B3" s="20" t="s">
        <v>0</v>
      </c>
      <c r="C3" s="20" t="s">
        <v>1</v>
      </c>
      <c r="D3" s="148" t="s">
        <v>2</v>
      </c>
      <c r="E3" s="148" t="s">
        <v>433</v>
      </c>
      <c r="F3" s="230" t="s">
        <v>431</v>
      </c>
      <c r="G3" s="311"/>
      <c r="H3" s="311"/>
      <c r="I3" s="311"/>
      <c r="J3" s="231"/>
      <c r="K3" s="20" t="s">
        <v>12</v>
      </c>
    </row>
    <row r="4" spans="1:11" s="6" customFormat="1" ht="22.5" customHeight="1">
      <c r="A4" s="5">
        <v>1</v>
      </c>
      <c r="B4" s="53" t="s">
        <v>282</v>
      </c>
      <c r="C4" s="53" t="s">
        <v>283</v>
      </c>
      <c r="D4" s="66" t="s">
        <v>329</v>
      </c>
      <c r="E4" s="66"/>
      <c r="F4" s="106"/>
      <c r="G4" s="106"/>
      <c r="H4" s="150"/>
      <c r="I4" s="151"/>
      <c r="J4" s="151"/>
      <c r="K4" s="149"/>
    </row>
    <row r="5" spans="1:11" s="119" customFormat="1" ht="22.5" customHeight="1">
      <c r="A5" s="5">
        <v>2</v>
      </c>
      <c r="B5" s="53" t="s">
        <v>423</v>
      </c>
      <c r="C5" s="53" t="s">
        <v>422</v>
      </c>
      <c r="D5" s="66" t="s">
        <v>329</v>
      </c>
      <c r="E5" s="66"/>
      <c r="F5" s="106"/>
      <c r="G5" s="106"/>
      <c r="H5" s="152"/>
      <c r="I5" s="151"/>
      <c r="J5" s="151"/>
      <c r="K5" s="149"/>
    </row>
    <row r="6" spans="1:11" ht="22.5" customHeight="1">
      <c r="A6" s="15">
        <v>3</v>
      </c>
      <c r="B6" s="90" t="s">
        <v>282</v>
      </c>
      <c r="C6" s="53" t="s">
        <v>424</v>
      </c>
      <c r="D6" s="66" t="s">
        <v>329</v>
      </c>
      <c r="E6" s="66"/>
      <c r="F6" s="106"/>
      <c r="G6" s="106"/>
      <c r="H6" s="106"/>
      <c r="I6" s="153"/>
      <c r="J6" s="153"/>
      <c r="K6" s="11"/>
    </row>
    <row r="7" spans="1:11" ht="22.5" customHeight="1">
      <c r="A7" s="15">
        <v>4</v>
      </c>
      <c r="B7" s="90" t="s">
        <v>282</v>
      </c>
      <c r="C7" s="53" t="s">
        <v>284</v>
      </c>
      <c r="D7" s="66" t="s">
        <v>329</v>
      </c>
      <c r="E7" s="66"/>
      <c r="F7" s="106"/>
      <c r="G7" s="106"/>
      <c r="H7" s="52"/>
      <c r="I7" s="153"/>
      <c r="J7" s="153"/>
      <c r="K7" s="11"/>
    </row>
    <row r="8" spans="1:11" ht="22.5" customHeight="1">
      <c r="A8" s="15">
        <v>5</v>
      </c>
      <c r="B8" s="90" t="s">
        <v>174</v>
      </c>
      <c r="C8" s="53" t="s">
        <v>425</v>
      </c>
      <c r="D8" s="66" t="s">
        <v>323</v>
      </c>
      <c r="E8" s="66"/>
      <c r="F8" s="106"/>
      <c r="G8" s="106"/>
      <c r="H8" s="154"/>
      <c r="I8" s="153"/>
      <c r="J8" s="153"/>
      <c r="K8" s="11"/>
    </row>
    <row r="9" spans="1:11" ht="22.5" customHeight="1">
      <c r="A9" s="15">
        <v>6</v>
      </c>
      <c r="B9" s="90" t="s">
        <v>182</v>
      </c>
      <c r="C9" s="53" t="s">
        <v>278</v>
      </c>
      <c r="D9" s="66" t="s">
        <v>323</v>
      </c>
      <c r="E9" s="66"/>
      <c r="F9" s="106"/>
      <c r="G9" s="106"/>
      <c r="H9" s="153"/>
      <c r="I9" s="153"/>
      <c r="J9" s="153"/>
      <c r="K9" s="11"/>
    </row>
    <row r="10" spans="1:11" ht="22.5" customHeight="1">
      <c r="A10" s="15">
        <v>7</v>
      </c>
      <c r="B10" s="90" t="s">
        <v>426</v>
      </c>
      <c r="C10" s="53" t="s">
        <v>427</v>
      </c>
      <c r="D10" s="66" t="s">
        <v>323</v>
      </c>
      <c r="E10" s="66"/>
      <c r="F10" s="106"/>
      <c r="G10" s="106"/>
      <c r="H10" s="153"/>
      <c r="I10" s="153"/>
      <c r="J10" s="153"/>
      <c r="K10" s="11"/>
    </row>
    <row r="11" spans="1:11" ht="22.5" customHeight="1">
      <c r="A11" s="15">
        <v>8</v>
      </c>
      <c r="B11" s="90" t="s">
        <v>428</v>
      </c>
      <c r="C11" s="53" t="s">
        <v>321</v>
      </c>
      <c r="D11" s="66" t="s">
        <v>323</v>
      </c>
      <c r="E11" s="66"/>
      <c r="F11" s="106"/>
      <c r="G11" s="106"/>
      <c r="H11" s="153"/>
      <c r="I11" s="153"/>
      <c r="J11" s="153"/>
      <c r="K11" s="11"/>
    </row>
    <row r="12" spans="1:11" ht="22.5" customHeight="1">
      <c r="A12" s="15">
        <v>9</v>
      </c>
      <c r="B12" s="90" t="s">
        <v>407</v>
      </c>
      <c r="C12" s="53" t="s">
        <v>408</v>
      </c>
      <c r="D12" s="66" t="str">
        <f>'[2]1er crit.10m'!$K$4</f>
        <v>276</v>
      </c>
      <c r="E12" s="66"/>
      <c r="F12" s="106"/>
      <c r="G12" s="106"/>
      <c r="H12" s="153"/>
      <c r="I12" s="153"/>
      <c r="J12" s="153"/>
      <c r="K12" s="11"/>
    </row>
    <row r="13" spans="1:11" ht="22.5" customHeight="1">
      <c r="A13" s="15">
        <v>10</v>
      </c>
      <c r="B13" s="90" t="s">
        <v>419</v>
      </c>
      <c r="C13" s="53" t="s">
        <v>284</v>
      </c>
      <c r="D13" s="66" t="str">
        <f>'[2]1er crit.10m'!$K$4</f>
        <v>276</v>
      </c>
      <c r="E13" s="66"/>
      <c r="F13" s="106"/>
      <c r="G13" s="106"/>
      <c r="H13" s="153"/>
      <c r="I13" s="153"/>
      <c r="J13" s="153"/>
      <c r="K13" s="11"/>
    </row>
    <row r="14" spans="1:11" ht="22.5" customHeight="1">
      <c r="A14" s="15">
        <v>11</v>
      </c>
      <c r="B14" s="104" t="s">
        <v>434</v>
      </c>
      <c r="C14" s="105" t="s">
        <v>435</v>
      </c>
      <c r="D14" s="106" t="s">
        <v>236</v>
      </c>
      <c r="E14" s="105"/>
      <c r="F14" s="106" t="s">
        <v>438</v>
      </c>
      <c r="G14" s="106" t="s">
        <v>339</v>
      </c>
      <c r="H14" s="153" t="s">
        <v>439</v>
      </c>
      <c r="I14" s="153" t="s">
        <v>440</v>
      </c>
      <c r="J14" s="153" t="s">
        <v>441</v>
      </c>
      <c r="K14" s="11"/>
    </row>
    <row r="15" spans="1:11" ht="22.5" customHeight="1">
      <c r="A15" s="15">
        <v>12</v>
      </c>
      <c r="B15" s="104" t="s">
        <v>436</v>
      </c>
      <c r="C15" s="105" t="s">
        <v>437</v>
      </c>
      <c r="D15" s="105">
        <v>274</v>
      </c>
      <c r="E15" s="105"/>
      <c r="F15" s="106"/>
      <c r="G15" s="106"/>
      <c r="H15" s="153"/>
      <c r="I15" s="153"/>
      <c r="J15" s="153"/>
      <c r="K15" s="11"/>
    </row>
    <row r="16" spans="1:11" ht="22.5" customHeight="1">
      <c r="A16" s="15">
        <v>13</v>
      </c>
      <c r="B16" s="104"/>
      <c r="C16" s="105"/>
      <c r="D16" s="105"/>
      <c r="E16" s="105"/>
      <c r="F16" s="106"/>
      <c r="G16" s="106"/>
      <c r="H16" s="153"/>
      <c r="I16" s="153"/>
      <c r="J16" s="153"/>
      <c r="K16" s="11"/>
    </row>
    <row r="17" spans="1:11" ht="22.5" customHeight="1">
      <c r="A17" s="15">
        <v>14</v>
      </c>
      <c r="B17" s="104"/>
      <c r="C17" s="105"/>
      <c r="D17" s="105"/>
      <c r="E17" s="105"/>
      <c r="F17" s="106"/>
      <c r="G17" s="106"/>
      <c r="H17" s="153"/>
      <c r="I17" s="153"/>
      <c r="J17" s="153"/>
      <c r="K17" s="11"/>
    </row>
    <row r="18" spans="1:11" ht="22.5" customHeight="1">
      <c r="A18" s="15">
        <v>15</v>
      </c>
      <c r="B18" s="104"/>
      <c r="C18" s="105"/>
      <c r="D18" s="105"/>
      <c r="E18" s="105"/>
      <c r="F18" s="106"/>
      <c r="G18" s="106"/>
      <c r="H18" s="153"/>
      <c r="I18" s="153"/>
      <c r="J18" s="153"/>
      <c r="K18" s="11"/>
    </row>
    <row r="19" spans="1:11" ht="22.5" customHeight="1">
      <c r="A19" s="15">
        <v>16</v>
      </c>
      <c r="B19" s="104"/>
      <c r="C19" s="105"/>
      <c r="D19" s="105"/>
      <c r="E19" s="105"/>
      <c r="F19" s="106"/>
      <c r="G19" s="106"/>
      <c r="H19" s="153"/>
      <c r="I19" s="153"/>
      <c r="J19" s="153"/>
      <c r="K19" s="11"/>
    </row>
    <row r="20" spans="1:11" ht="22.5" customHeight="1">
      <c r="A20" s="15">
        <v>17</v>
      </c>
      <c r="B20" s="104"/>
      <c r="C20" s="105"/>
      <c r="D20" s="105"/>
      <c r="E20" s="105"/>
      <c r="F20" s="106"/>
      <c r="G20" s="106"/>
      <c r="H20" s="153"/>
      <c r="I20" s="153"/>
      <c r="J20" s="153"/>
      <c r="K20" s="11"/>
    </row>
    <row r="21" spans="1:11" ht="22.5" customHeight="1">
      <c r="A21" s="15">
        <v>18</v>
      </c>
      <c r="B21" s="104"/>
      <c r="C21" s="105"/>
      <c r="D21" s="105"/>
      <c r="E21" s="105"/>
      <c r="F21" s="106"/>
      <c r="G21" s="106"/>
      <c r="H21" s="153"/>
      <c r="I21" s="153"/>
      <c r="J21" s="153"/>
      <c r="K21" s="11"/>
    </row>
    <row r="22" spans="1:11" ht="22.5" customHeight="1">
      <c r="A22" s="15">
        <v>19</v>
      </c>
      <c r="B22" s="104"/>
      <c r="C22" s="105"/>
      <c r="D22" s="105"/>
      <c r="E22" s="105"/>
      <c r="F22" s="106"/>
      <c r="G22" s="106"/>
      <c r="H22" s="153"/>
      <c r="I22" s="153"/>
      <c r="J22" s="153"/>
      <c r="K22" s="11"/>
    </row>
    <row r="23" spans="1:11" ht="22.5" customHeight="1">
      <c r="A23" s="15">
        <v>20</v>
      </c>
      <c r="B23" s="104"/>
      <c r="C23" s="105"/>
      <c r="D23" s="105"/>
      <c r="E23" s="105"/>
      <c r="F23" s="106"/>
      <c r="G23" s="106"/>
      <c r="H23" s="153"/>
      <c r="I23" s="153"/>
      <c r="J23" s="153"/>
      <c r="K23" s="11"/>
    </row>
  </sheetData>
  <sheetProtection/>
  <mergeCells count="5">
    <mergeCell ref="A1:B2"/>
    <mergeCell ref="C1:K1"/>
    <mergeCell ref="F3:J3"/>
    <mergeCell ref="G2:J2"/>
    <mergeCell ref="C2:F2"/>
  </mergeCells>
  <dataValidations count="1">
    <dataValidation type="list" operator="equal" allowBlank="1" sqref="H5:H6 H8 G4:G23">
      <formula1>"CG,Je,Da,Pro,Hon,Exc"</formula1>
    </dataValidation>
  </dataValidations>
  <printOptions/>
  <pageMargins left="0.11811023622047245" right="0.11811023622047245" top="0.35433070866141736" bottom="0.3937007874015748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F20" sqref="F20"/>
    </sheetView>
  </sheetViews>
  <sheetFormatPr defaultColWidth="11.421875" defaultRowHeight="15"/>
  <cols>
    <col min="1" max="1" width="4.28125" style="10" customWidth="1"/>
    <col min="2" max="3" width="21.421875" style="1" customWidth="1"/>
    <col min="4" max="10" width="8.57421875" style="1" customWidth="1"/>
    <col min="11" max="11" width="28.57421875" style="1" customWidth="1"/>
  </cols>
  <sheetData>
    <row r="1" spans="1:11" ht="37.5" customHeight="1">
      <c r="A1" s="234"/>
      <c r="B1" s="235"/>
      <c r="C1" s="310" t="s">
        <v>14</v>
      </c>
      <c r="D1" s="310"/>
      <c r="E1" s="310"/>
      <c r="F1" s="310"/>
      <c r="G1" s="310"/>
      <c r="H1" s="310"/>
      <c r="I1" s="310"/>
      <c r="J1" s="310"/>
      <c r="K1" s="310"/>
    </row>
    <row r="2" spans="1:11" ht="37.5" customHeight="1">
      <c r="A2" s="236"/>
      <c r="B2" s="237"/>
      <c r="C2" s="241" t="s">
        <v>432</v>
      </c>
      <c r="D2" s="241"/>
      <c r="E2" s="241"/>
      <c r="F2" s="241"/>
      <c r="G2" s="241" t="s">
        <v>399</v>
      </c>
      <c r="H2" s="241"/>
      <c r="I2" s="241"/>
      <c r="J2" s="241"/>
      <c r="K2" s="54" t="s">
        <v>32</v>
      </c>
    </row>
    <row r="3" spans="1:11" ht="22.5" customHeight="1">
      <c r="A3" s="19"/>
      <c r="B3" s="20" t="s">
        <v>0</v>
      </c>
      <c r="C3" s="20" t="s">
        <v>1</v>
      </c>
      <c r="D3" s="148" t="s">
        <v>2</v>
      </c>
      <c r="E3" s="148" t="s">
        <v>433</v>
      </c>
      <c r="F3" s="230" t="s">
        <v>431</v>
      </c>
      <c r="G3" s="311"/>
      <c r="H3" s="311"/>
      <c r="I3" s="311"/>
      <c r="J3" s="231"/>
      <c r="K3" s="20" t="s">
        <v>12</v>
      </c>
    </row>
    <row r="4" spans="1:11" ht="22.5" customHeight="1">
      <c r="A4" s="5">
        <v>1</v>
      </c>
      <c r="B4" s="90" t="s">
        <v>118</v>
      </c>
      <c r="C4" s="53" t="s">
        <v>410</v>
      </c>
      <c r="D4" s="66" t="str">
        <f>'[1]1er crit.10m'!$K$4</f>
        <v>002</v>
      </c>
      <c r="E4" s="66"/>
      <c r="F4" s="106"/>
      <c r="G4" s="106"/>
      <c r="H4" s="150"/>
      <c r="I4" s="151"/>
      <c r="J4" s="151"/>
      <c r="K4" s="149"/>
    </row>
    <row r="5" spans="1:11" ht="22.5" customHeight="1">
      <c r="A5" s="5">
        <v>2</v>
      </c>
      <c r="B5" s="90" t="s">
        <v>326</v>
      </c>
      <c r="C5" s="53" t="s">
        <v>279</v>
      </c>
      <c r="D5" s="66" t="s">
        <v>327</v>
      </c>
      <c r="E5" s="66"/>
      <c r="F5" s="106"/>
      <c r="G5" s="106"/>
      <c r="H5" s="152"/>
      <c r="I5" s="151"/>
      <c r="J5" s="151"/>
      <c r="K5" s="149"/>
    </row>
    <row r="6" spans="1:11" ht="22.5" customHeight="1">
      <c r="A6" s="15">
        <v>3</v>
      </c>
      <c r="B6" s="90" t="s">
        <v>403</v>
      </c>
      <c r="C6" s="53" t="s">
        <v>404</v>
      </c>
      <c r="D6" s="66" t="s">
        <v>327</v>
      </c>
      <c r="E6" s="66"/>
      <c r="F6" s="106"/>
      <c r="G6" s="106"/>
      <c r="H6" s="106"/>
      <c r="I6" s="153"/>
      <c r="J6" s="153"/>
      <c r="K6" s="11"/>
    </row>
    <row r="7" spans="1:11" ht="22.5" customHeight="1">
      <c r="A7" s="15">
        <v>4</v>
      </c>
      <c r="B7" s="90" t="s">
        <v>420</v>
      </c>
      <c r="C7" s="53" t="s">
        <v>421</v>
      </c>
      <c r="D7" s="66" t="s">
        <v>327</v>
      </c>
      <c r="E7" s="66"/>
      <c r="F7" s="106"/>
      <c r="G7" s="106"/>
      <c r="H7" s="52"/>
      <c r="I7" s="153"/>
      <c r="J7" s="153"/>
      <c r="K7" s="11"/>
    </row>
    <row r="8" spans="1:11" ht="22.5" customHeight="1">
      <c r="A8" s="15">
        <v>5</v>
      </c>
      <c r="B8" s="90" t="s">
        <v>213</v>
      </c>
      <c r="C8" s="53" t="s">
        <v>411</v>
      </c>
      <c r="D8" s="88" t="s">
        <v>336</v>
      </c>
      <c r="E8" s="66"/>
      <c r="F8" s="106"/>
      <c r="G8" s="106"/>
      <c r="H8" s="154"/>
      <c r="I8" s="153"/>
      <c r="J8" s="153"/>
      <c r="K8" s="11"/>
    </row>
    <row r="9" spans="1:11" ht="22.5" customHeight="1">
      <c r="A9" s="15">
        <v>6</v>
      </c>
      <c r="B9" s="90" t="s">
        <v>412</v>
      </c>
      <c r="C9" s="53" t="s">
        <v>413</v>
      </c>
      <c r="D9" s="89">
        <v>111</v>
      </c>
      <c r="E9" s="66"/>
      <c r="F9" s="106"/>
      <c r="G9" s="106"/>
      <c r="H9" s="153"/>
      <c r="I9" s="153"/>
      <c r="J9" s="153"/>
      <c r="K9" s="11"/>
    </row>
    <row r="10" spans="1:11" ht="22.5" customHeight="1">
      <c r="A10" s="15">
        <v>7</v>
      </c>
      <c r="B10" s="90" t="s">
        <v>302</v>
      </c>
      <c r="C10" s="53" t="s">
        <v>319</v>
      </c>
      <c r="D10" s="89">
        <v>111</v>
      </c>
      <c r="E10" s="66"/>
      <c r="F10" s="106"/>
      <c r="G10" s="106"/>
      <c r="H10" s="153"/>
      <c r="I10" s="153"/>
      <c r="J10" s="153"/>
      <c r="K10" s="11"/>
    </row>
    <row r="11" spans="1:11" ht="22.5" customHeight="1">
      <c r="A11" s="15">
        <v>8</v>
      </c>
      <c r="B11" s="90" t="s">
        <v>414</v>
      </c>
      <c r="C11" s="53" t="s">
        <v>415</v>
      </c>
      <c r="D11" s="89">
        <v>111</v>
      </c>
      <c r="E11" s="66"/>
      <c r="F11" s="106"/>
      <c r="G11" s="106"/>
      <c r="H11" s="153"/>
      <c r="I11" s="153"/>
      <c r="J11" s="153"/>
      <c r="K11" s="11"/>
    </row>
    <row r="12" spans="1:11" ht="22.5" customHeight="1">
      <c r="A12" s="15">
        <v>9</v>
      </c>
      <c r="B12" s="90" t="s">
        <v>416</v>
      </c>
      <c r="C12" s="53" t="s">
        <v>417</v>
      </c>
      <c r="D12" s="66" t="s">
        <v>382</v>
      </c>
      <c r="E12" s="66"/>
      <c r="F12" s="106"/>
      <c r="G12" s="106"/>
      <c r="H12" s="153"/>
      <c r="I12" s="153"/>
      <c r="J12" s="153"/>
      <c r="K12" s="11"/>
    </row>
    <row r="13" spans="1:11" ht="22.5" customHeight="1">
      <c r="A13" s="15">
        <v>10</v>
      </c>
      <c r="B13" s="53" t="s">
        <v>418</v>
      </c>
      <c r="C13" s="53" t="s">
        <v>357</v>
      </c>
      <c r="D13" s="66" t="str">
        <f>'[2]1er crit.10m'!$K$4</f>
        <v>276</v>
      </c>
      <c r="E13" s="66"/>
      <c r="F13" s="106"/>
      <c r="G13" s="106"/>
      <c r="H13" s="153"/>
      <c r="I13" s="153"/>
      <c r="J13" s="153"/>
      <c r="K13" s="11"/>
    </row>
    <row r="14" spans="1:11" ht="22.5" customHeight="1">
      <c r="A14" s="15">
        <v>11</v>
      </c>
      <c r="B14" s="104"/>
      <c r="C14" s="105"/>
      <c r="D14" s="106"/>
      <c r="E14" s="105"/>
      <c r="F14" s="106"/>
      <c r="G14" s="106"/>
      <c r="H14" s="153"/>
      <c r="I14" s="153"/>
      <c r="J14" s="153"/>
      <c r="K14" s="11"/>
    </row>
    <row r="15" spans="1:11" ht="22.5" customHeight="1">
      <c r="A15" s="15">
        <v>12</v>
      </c>
      <c r="B15" s="104"/>
      <c r="C15" s="105"/>
      <c r="D15" s="105"/>
      <c r="E15" s="105"/>
      <c r="F15" s="106"/>
      <c r="G15" s="106"/>
      <c r="H15" s="153"/>
      <c r="I15" s="153"/>
      <c r="J15" s="153"/>
      <c r="K15" s="11"/>
    </row>
    <row r="16" spans="1:11" ht="22.5" customHeight="1">
      <c r="A16" s="15">
        <v>13</v>
      </c>
      <c r="B16" s="104"/>
      <c r="C16" s="105"/>
      <c r="D16" s="105"/>
      <c r="E16" s="105"/>
      <c r="F16" s="106"/>
      <c r="G16" s="106"/>
      <c r="H16" s="153"/>
      <c r="I16" s="153"/>
      <c r="J16" s="153"/>
      <c r="K16" s="11"/>
    </row>
    <row r="17" spans="1:11" ht="22.5" customHeight="1">
      <c r="A17" s="15">
        <v>14</v>
      </c>
      <c r="B17" s="104"/>
      <c r="C17" s="105"/>
      <c r="D17" s="105"/>
      <c r="E17" s="105"/>
      <c r="F17" s="106"/>
      <c r="G17" s="106"/>
      <c r="H17" s="153"/>
      <c r="I17" s="153"/>
      <c r="J17" s="153"/>
      <c r="K17" s="11"/>
    </row>
    <row r="18" spans="1:11" ht="22.5" customHeight="1">
      <c r="A18" s="15">
        <v>15</v>
      </c>
      <c r="B18" s="104"/>
      <c r="C18" s="105"/>
      <c r="D18" s="105"/>
      <c r="E18" s="105"/>
      <c r="F18" s="106"/>
      <c r="G18" s="106"/>
      <c r="H18" s="153"/>
      <c r="I18" s="153"/>
      <c r="J18" s="153"/>
      <c r="K18" s="11"/>
    </row>
    <row r="19" spans="1:11" ht="22.5" customHeight="1">
      <c r="A19" s="15">
        <v>16</v>
      </c>
      <c r="B19" s="104"/>
      <c r="C19" s="105"/>
      <c r="D19" s="105"/>
      <c r="E19" s="105"/>
      <c r="F19" s="106"/>
      <c r="G19" s="106"/>
      <c r="H19" s="153"/>
      <c r="I19" s="153"/>
      <c r="J19" s="153"/>
      <c r="K19" s="11"/>
    </row>
    <row r="20" spans="1:11" ht="22.5" customHeight="1">
      <c r="A20" s="15">
        <v>17</v>
      </c>
      <c r="B20" s="104"/>
      <c r="C20" s="105"/>
      <c r="D20" s="105"/>
      <c r="E20" s="105"/>
      <c r="F20" s="106"/>
      <c r="G20" s="106"/>
      <c r="H20" s="153"/>
      <c r="I20" s="153"/>
      <c r="J20" s="153"/>
      <c r="K20" s="11"/>
    </row>
    <row r="21" spans="1:11" ht="22.5" customHeight="1">
      <c r="A21" s="15">
        <v>18</v>
      </c>
      <c r="B21" s="104"/>
      <c r="C21" s="105"/>
      <c r="D21" s="105"/>
      <c r="E21" s="105"/>
      <c r="F21" s="106"/>
      <c r="G21" s="106"/>
      <c r="H21" s="153"/>
      <c r="I21" s="153"/>
      <c r="J21" s="153"/>
      <c r="K21" s="11"/>
    </row>
    <row r="22" spans="1:11" ht="22.5" customHeight="1">
      <c r="A22" s="15">
        <v>19</v>
      </c>
      <c r="B22" s="104"/>
      <c r="C22" s="105"/>
      <c r="D22" s="105"/>
      <c r="E22" s="105"/>
      <c r="F22" s="106"/>
      <c r="G22" s="106"/>
      <c r="H22" s="153"/>
      <c r="I22" s="153"/>
      <c r="J22" s="153"/>
      <c r="K22" s="11"/>
    </row>
    <row r="23" spans="1:11" ht="22.5" customHeight="1">
      <c r="A23" s="15">
        <v>20</v>
      </c>
      <c r="B23" s="104"/>
      <c r="C23" s="105"/>
      <c r="D23" s="105"/>
      <c r="E23" s="105"/>
      <c r="F23" s="106"/>
      <c r="G23" s="106"/>
      <c r="H23" s="153"/>
      <c r="I23" s="153"/>
      <c r="J23" s="153"/>
      <c r="K23" s="11"/>
    </row>
  </sheetData>
  <sheetProtection/>
  <mergeCells count="5">
    <mergeCell ref="A1:B2"/>
    <mergeCell ref="C1:K1"/>
    <mergeCell ref="C2:F2"/>
    <mergeCell ref="G2:J2"/>
    <mergeCell ref="F3:J3"/>
  </mergeCells>
  <dataValidations count="1">
    <dataValidation type="list" operator="equal" allowBlank="1" sqref="H5:H6 H8 G4:G23">
      <formula1>"CG,Je,Da,Pro,Hon,Exc"</formula1>
    </dataValidation>
  </dataValidation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T14" sqref="T14"/>
    </sheetView>
  </sheetViews>
  <sheetFormatPr defaultColWidth="11.421875" defaultRowHeight="15"/>
  <cols>
    <col min="1" max="2" width="18.57421875" style="1" customWidth="1"/>
    <col min="3" max="3" width="11.421875" style="1" customWidth="1"/>
    <col min="4" max="8" width="4.28125" style="1" customWidth="1"/>
    <col min="9" max="9" width="3.57421875" style="1" customWidth="1"/>
    <col min="10" max="11" width="18.57421875" style="1" customWidth="1"/>
    <col min="12" max="12" width="11.421875" style="1" customWidth="1"/>
    <col min="13" max="17" width="4.28125" style="1" customWidth="1"/>
  </cols>
  <sheetData>
    <row r="1" spans="1:17" s="9" customFormat="1" ht="22.5" customHeight="1">
      <c r="A1" s="22" t="s">
        <v>16</v>
      </c>
      <c r="B1" s="215" t="s">
        <v>464</v>
      </c>
      <c r="C1" s="216"/>
      <c r="D1" s="216"/>
      <c r="E1" s="216"/>
      <c r="F1" s="216"/>
      <c r="G1" s="216"/>
      <c r="H1" s="216"/>
      <c r="I1" s="217"/>
      <c r="J1" s="22" t="s">
        <v>232</v>
      </c>
      <c r="K1" s="194">
        <v>44983</v>
      </c>
      <c r="L1" s="195"/>
      <c r="M1" s="216" t="s">
        <v>32</v>
      </c>
      <c r="N1" s="216"/>
      <c r="O1" s="216"/>
      <c r="P1" s="216"/>
      <c r="Q1" s="217"/>
    </row>
    <row r="2" spans="1:17" s="163" customFormat="1" ht="22.5" customHeight="1">
      <c r="A2" s="159" t="s">
        <v>28</v>
      </c>
      <c r="B2" s="160">
        <v>44983</v>
      </c>
      <c r="C2" s="161" t="s">
        <v>128</v>
      </c>
      <c r="D2" s="161" t="s">
        <v>349</v>
      </c>
      <c r="E2" s="209" t="s">
        <v>463</v>
      </c>
      <c r="F2" s="210"/>
      <c r="G2" s="210"/>
      <c r="H2" s="211"/>
      <c r="I2" s="162"/>
      <c r="J2" s="159" t="s">
        <v>28</v>
      </c>
      <c r="K2" s="160">
        <v>44983</v>
      </c>
      <c r="L2" s="161" t="s">
        <v>128</v>
      </c>
      <c r="M2" s="161" t="s">
        <v>350</v>
      </c>
      <c r="N2" s="209" t="s">
        <v>429</v>
      </c>
      <c r="O2" s="210"/>
      <c r="P2" s="210"/>
      <c r="Q2" s="211"/>
    </row>
    <row r="3" spans="1:18" s="8" customFormat="1" ht="37.5" customHeight="1">
      <c r="A3" s="5" t="s">
        <v>0</v>
      </c>
      <c r="B3" s="5" t="s">
        <v>1</v>
      </c>
      <c r="C3" s="5" t="s">
        <v>227</v>
      </c>
      <c r="D3" s="23" t="s">
        <v>3</v>
      </c>
      <c r="E3" s="23" t="s">
        <v>228</v>
      </c>
      <c r="F3" s="23" t="s">
        <v>8</v>
      </c>
      <c r="G3" s="23" t="s">
        <v>229</v>
      </c>
      <c r="H3" s="23" t="s">
        <v>6</v>
      </c>
      <c r="I3" s="23"/>
      <c r="J3" s="5" t="s">
        <v>0</v>
      </c>
      <c r="K3" s="5" t="s">
        <v>1</v>
      </c>
      <c r="L3" s="110" t="s">
        <v>17</v>
      </c>
      <c r="M3" s="23" t="s">
        <v>3</v>
      </c>
      <c r="N3" s="23" t="s">
        <v>228</v>
      </c>
      <c r="O3" s="23" t="s">
        <v>8</v>
      </c>
      <c r="P3" s="23" t="s">
        <v>229</v>
      </c>
      <c r="Q3" s="23" t="s">
        <v>6</v>
      </c>
      <c r="R3" s="9"/>
    </row>
    <row r="4" spans="1:18" s="8" customFormat="1" ht="18.75" customHeight="1">
      <c r="A4" s="53" t="s">
        <v>282</v>
      </c>
      <c r="B4" s="53" t="s">
        <v>283</v>
      </c>
      <c r="C4" s="66" t="s">
        <v>329</v>
      </c>
      <c r="D4" s="53" t="s">
        <v>246</v>
      </c>
      <c r="E4" s="158">
        <v>1</v>
      </c>
      <c r="F4" s="158"/>
      <c r="G4" s="158"/>
      <c r="H4" s="158"/>
      <c r="I4" s="11">
        <v>1</v>
      </c>
      <c r="J4" s="98" t="s">
        <v>451</v>
      </c>
      <c r="K4" s="98" t="s">
        <v>452</v>
      </c>
      <c r="L4" s="98">
        <v>20</v>
      </c>
      <c r="M4" s="98" t="s">
        <v>246</v>
      </c>
      <c r="N4" s="158"/>
      <c r="O4" s="158"/>
      <c r="P4" s="158">
        <v>1</v>
      </c>
      <c r="Q4" s="158"/>
      <c r="R4" s="9"/>
    </row>
    <row r="5" spans="1:18" s="14" customFormat="1" ht="18.75" customHeight="1">
      <c r="A5" s="53" t="s">
        <v>461</v>
      </c>
      <c r="B5" s="53" t="s">
        <v>465</v>
      </c>
      <c r="C5" s="66" t="s">
        <v>329</v>
      </c>
      <c r="D5" s="53" t="s">
        <v>254</v>
      </c>
      <c r="E5" s="158"/>
      <c r="F5" s="158">
        <v>1</v>
      </c>
      <c r="G5" s="158"/>
      <c r="H5" s="158"/>
      <c r="I5" s="11">
        <v>2</v>
      </c>
      <c r="J5" s="98" t="s">
        <v>453</v>
      </c>
      <c r="K5" s="98" t="s">
        <v>454</v>
      </c>
      <c r="L5" s="98">
        <v>20</v>
      </c>
      <c r="M5" s="98" t="s">
        <v>254</v>
      </c>
      <c r="N5" s="158"/>
      <c r="O5" s="158"/>
      <c r="P5" s="158"/>
      <c r="Q5" s="158">
        <v>1</v>
      </c>
      <c r="R5" s="9"/>
    </row>
    <row r="6" spans="1:17" ht="18.75" customHeight="1">
      <c r="A6" s="90" t="s">
        <v>282</v>
      </c>
      <c r="B6" s="53" t="s">
        <v>424</v>
      </c>
      <c r="C6" s="66" t="s">
        <v>329</v>
      </c>
      <c r="D6" s="53" t="s">
        <v>246</v>
      </c>
      <c r="E6" s="165"/>
      <c r="F6" s="165"/>
      <c r="G6" s="165">
        <v>1</v>
      </c>
      <c r="H6" s="165"/>
      <c r="I6" s="125">
        <v>3</v>
      </c>
      <c r="J6" s="90" t="s">
        <v>213</v>
      </c>
      <c r="K6" s="53" t="s">
        <v>411</v>
      </c>
      <c r="L6" s="88" t="s">
        <v>336</v>
      </c>
      <c r="M6" s="53" t="s">
        <v>246</v>
      </c>
      <c r="N6" s="170">
        <v>1</v>
      </c>
      <c r="O6" s="171"/>
      <c r="P6" s="164"/>
      <c r="Q6" s="164"/>
    </row>
    <row r="7" spans="1:17" ht="18.75" customHeight="1">
      <c r="A7" s="90" t="s">
        <v>282</v>
      </c>
      <c r="B7" s="53" t="s">
        <v>284</v>
      </c>
      <c r="C7" s="66" t="s">
        <v>329</v>
      </c>
      <c r="D7" s="53" t="s">
        <v>254</v>
      </c>
      <c r="E7" s="165"/>
      <c r="F7" s="165"/>
      <c r="G7" s="165"/>
      <c r="H7" s="165">
        <v>1</v>
      </c>
      <c r="I7" s="125">
        <v>4</v>
      </c>
      <c r="J7" s="90" t="s">
        <v>335</v>
      </c>
      <c r="K7" s="53" t="s">
        <v>369</v>
      </c>
      <c r="L7" s="89">
        <v>111</v>
      </c>
      <c r="M7" s="53" t="s">
        <v>254</v>
      </c>
      <c r="N7" s="172"/>
      <c r="O7" s="173">
        <v>1</v>
      </c>
      <c r="P7" s="164"/>
      <c r="Q7" s="164"/>
    </row>
    <row r="8" spans="1:18" ht="18.75" customHeight="1">
      <c r="A8" s="90"/>
      <c r="B8" s="53"/>
      <c r="C8" s="66"/>
      <c r="D8" s="53"/>
      <c r="E8" s="117"/>
      <c r="F8" s="147"/>
      <c r="G8" s="147"/>
      <c r="H8" s="147"/>
      <c r="I8" s="11">
        <v>5</v>
      </c>
      <c r="J8" s="90" t="s">
        <v>314</v>
      </c>
      <c r="K8" s="53" t="s">
        <v>371</v>
      </c>
      <c r="L8" s="89">
        <v>111</v>
      </c>
      <c r="M8" s="53" t="s">
        <v>246</v>
      </c>
      <c r="N8" s="158"/>
      <c r="O8" s="158"/>
      <c r="P8" s="158">
        <v>1</v>
      </c>
      <c r="Q8" s="158"/>
      <c r="R8" s="9"/>
    </row>
    <row r="9" spans="1:18" ht="18.75" customHeight="1">
      <c r="A9" s="90"/>
      <c r="B9" s="53"/>
      <c r="C9" s="66"/>
      <c r="D9" s="53"/>
      <c r="E9" s="147"/>
      <c r="F9" s="147"/>
      <c r="G9" s="147"/>
      <c r="H9" s="147"/>
      <c r="I9" s="11">
        <v>6</v>
      </c>
      <c r="J9" s="90" t="s">
        <v>334</v>
      </c>
      <c r="K9" s="53" t="s">
        <v>372</v>
      </c>
      <c r="L9" s="89">
        <v>111</v>
      </c>
      <c r="M9" s="53" t="s">
        <v>254</v>
      </c>
      <c r="N9" s="158"/>
      <c r="O9" s="158"/>
      <c r="P9" s="158"/>
      <c r="Q9" s="158">
        <v>1</v>
      </c>
      <c r="R9" s="9"/>
    </row>
    <row r="10" spans="1:18" ht="18.75" customHeight="1">
      <c r="A10" s="90"/>
      <c r="B10" s="53"/>
      <c r="C10" s="66"/>
      <c r="D10" s="53"/>
      <c r="E10" s="147"/>
      <c r="F10" s="147"/>
      <c r="G10" s="147"/>
      <c r="H10" s="147"/>
      <c r="I10" s="11">
        <v>7</v>
      </c>
      <c r="J10" s="90" t="s">
        <v>407</v>
      </c>
      <c r="K10" s="53" t="s">
        <v>408</v>
      </c>
      <c r="L10" s="66" t="str">
        <f>'[2]1er crit.10m'!$K$4</f>
        <v>276</v>
      </c>
      <c r="M10" s="53" t="s">
        <v>246</v>
      </c>
      <c r="N10" s="158">
        <v>1</v>
      </c>
      <c r="O10" s="158"/>
      <c r="P10" s="158"/>
      <c r="Q10" s="158"/>
      <c r="R10" s="9"/>
    </row>
    <row r="11" spans="1:18" ht="18.75" customHeight="1">
      <c r="A11" s="90"/>
      <c r="B11" s="53"/>
      <c r="C11" s="66"/>
      <c r="D11" s="53"/>
      <c r="E11" s="147"/>
      <c r="F11" s="147"/>
      <c r="G11" s="147"/>
      <c r="H11" s="147"/>
      <c r="I11" s="11">
        <v>8</v>
      </c>
      <c r="J11" s="90" t="s">
        <v>459</v>
      </c>
      <c r="K11" s="53" t="s">
        <v>460</v>
      </c>
      <c r="L11" s="66" t="s">
        <v>382</v>
      </c>
      <c r="M11" s="53" t="s">
        <v>254</v>
      </c>
      <c r="N11" s="158"/>
      <c r="O11" s="158">
        <v>1</v>
      </c>
      <c r="P11" s="158"/>
      <c r="Q11" s="158"/>
      <c r="R11" s="9"/>
    </row>
    <row r="12" spans="1:18" ht="18.75" customHeight="1">
      <c r="A12" s="90"/>
      <c r="B12" s="53"/>
      <c r="C12" s="66"/>
      <c r="D12" s="53"/>
      <c r="E12" s="147"/>
      <c r="F12" s="147"/>
      <c r="G12" s="147"/>
      <c r="H12" s="147"/>
      <c r="I12" s="11">
        <v>9</v>
      </c>
      <c r="J12" s="53" t="s">
        <v>267</v>
      </c>
      <c r="K12" s="53" t="s">
        <v>268</v>
      </c>
      <c r="L12" s="66" t="str">
        <f>'[2]1er crit.10m'!$K$4</f>
        <v>276</v>
      </c>
      <c r="M12" s="53" t="s">
        <v>246</v>
      </c>
      <c r="N12" s="158"/>
      <c r="O12" s="158"/>
      <c r="P12" s="158">
        <v>1</v>
      </c>
      <c r="Q12" s="158"/>
      <c r="R12" s="9"/>
    </row>
    <row r="13" spans="1:18" ht="18.75" customHeight="1">
      <c r="A13" s="90"/>
      <c r="B13" s="53"/>
      <c r="C13" s="66"/>
      <c r="D13" s="53"/>
      <c r="E13" s="147"/>
      <c r="F13" s="147"/>
      <c r="G13" s="147"/>
      <c r="H13" s="147"/>
      <c r="I13" s="11">
        <v>10</v>
      </c>
      <c r="J13" s="90" t="s">
        <v>416</v>
      </c>
      <c r="K13" s="53" t="s">
        <v>417</v>
      </c>
      <c r="L13" s="66" t="str">
        <f>'[2]1er crit.10m'!$K$4</f>
        <v>276</v>
      </c>
      <c r="M13" s="53" t="s">
        <v>254</v>
      </c>
      <c r="N13" s="158"/>
      <c r="O13" s="158"/>
      <c r="P13" s="158"/>
      <c r="Q13" s="158">
        <v>1</v>
      </c>
      <c r="R13" s="9"/>
    </row>
    <row r="14" spans="1:17" ht="33.75" customHeight="1">
      <c r="A14" s="212" t="s">
        <v>138</v>
      </c>
      <c r="B14" s="213"/>
      <c r="C14" s="214"/>
      <c r="D14" s="31">
        <f>SUM(E14:H14)</f>
        <v>4</v>
      </c>
      <c r="E14" s="31">
        <f>SUM(E4:E13)</f>
        <v>1</v>
      </c>
      <c r="F14" s="31">
        <f>SUM(F4:F13)</f>
        <v>1</v>
      </c>
      <c r="G14" s="31">
        <f>SUM(G4:G13)</f>
        <v>1</v>
      </c>
      <c r="H14" s="31">
        <f>SUM(H4:H13)</f>
        <v>1</v>
      </c>
      <c r="I14" s="31"/>
      <c r="J14" s="212" t="s">
        <v>138</v>
      </c>
      <c r="K14" s="213"/>
      <c r="L14" s="213"/>
      <c r="M14" s="31">
        <f>SUM(N14:Q14)</f>
        <v>10</v>
      </c>
      <c r="N14" s="31">
        <f>SUM(N4:N13)</f>
        <v>2</v>
      </c>
      <c r="O14" s="31">
        <f>SUM(O4:O13)</f>
        <v>2</v>
      </c>
      <c r="P14" s="31">
        <f>SUM(P4:P13)</f>
        <v>3</v>
      </c>
      <c r="Q14" s="31">
        <f>SUM(Q4:Q13)</f>
        <v>3</v>
      </c>
    </row>
    <row r="15" spans="1:17" s="9" customFormat="1" ht="22.5" customHeight="1">
      <c r="A15" s="22" t="s">
        <v>16</v>
      </c>
      <c r="B15" s="215" t="s">
        <v>464</v>
      </c>
      <c r="C15" s="216"/>
      <c r="D15" s="216"/>
      <c r="E15" s="216"/>
      <c r="F15" s="216"/>
      <c r="G15" s="216"/>
      <c r="H15" s="217"/>
      <c r="I15" s="115"/>
      <c r="J15" s="218"/>
      <c r="K15" s="218"/>
      <c r="L15" s="218"/>
      <c r="M15" s="218"/>
      <c r="N15" s="218"/>
      <c r="O15" s="218"/>
      <c r="P15" s="218"/>
      <c r="Q15" s="218"/>
    </row>
    <row r="16" spans="1:17" ht="22.5" customHeight="1">
      <c r="A16" s="159" t="s">
        <v>28</v>
      </c>
      <c r="B16" s="160">
        <v>44983</v>
      </c>
      <c r="C16" s="161" t="s">
        <v>128</v>
      </c>
      <c r="D16" s="161" t="s">
        <v>349</v>
      </c>
      <c r="E16" s="209" t="s">
        <v>409</v>
      </c>
      <c r="F16" s="210"/>
      <c r="G16" s="210"/>
      <c r="H16" s="211"/>
      <c r="I16" s="114"/>
      <c r="J16" s="218"/>
      <c r="K16" s="218"/>
      <c r="L16" s="218"/>
      <c r="M16" s="218"/>
      <c r="N16" s="218"/>
      <c r="O16" s="218"/>
      <c r="P16" s="218"/>
      <c r="Q16" s="218"/>
    </row>
    <row r="17" spans="1:18" s="8" customFormat="1" ht="37.5" customHeight="1">
      <c r="A17" s="5" t="s">
        <v>0</v>
      </c>
      <c r="B17" s="5" t="s">
        <v>1</v>
      </c>
      <c r="C17" s="5" t="s">
        <v>227</v>
      </c>
      <c r="D17" s="23" t="s">
        <v>3</v>
      </c>
      <c r="E17" s="23" t="s">
        <v>228</v>
      </c>
      <c r="F17" s="23" t="s">
        <v>8</v>
      </c>
      <c r="G17" s="23" t="s">
        <v>229</v>
      </c>
      <c r="H17" s="23" t="s">
        <v>6</v>
      </c>
      <c r="I17" s="118"/>
      <c r="J17" s="218"/>
      <c r="K17" s="218"/>
      <c r="L17" s="218"/>
      <c r="M17" s="218"/>
      <c r="N17" s="218"/>
      <c r="O17" s="218"/>
      <c r="P17" s="218"/>
      <c r="Q17" s="218"/>
      <c r="R17" s="9"/>
    </row>
    <row r="18" spans="1:18" s="8" customFormat="1" ht="18.75" customHeight="1">
      <c r="A18" s="90" t="s">
        <v>442</v>
      </c>
      <c r="B18" s="53" t="s">
        <v>443</v>
      </c>
      <c r="C18" s="66" t="str">
        <f>'[1]1er crit.10m'!$K$4</f>
        <v>002</v>
      </c>
      <c r="D18" s="53" t="s">
        <v>246</v>
      </c>
      <c r="E18" s="158">
        <v>1</v>
      </c>
      <c r="F18" s="158"/>
      <c r="G18" s="158"/>
      <c r="H18" s="158"/>
      <c r="I18" s="116">
        <v>1</v>
      </c>
      <c r="J18" s="218"/>
      <c r="K18" s="218"/>
      <c r="L18" s="218"/>
      <c r="M18" s="218"/>
      <c r="N18" s="218"/>
      <c r="O18" s="218"/>
      <c r="P18" s="218"/>
      <c r="Q18" s="218"/>
      <c r="R18" s="9"/>
    </row>
    <row r="19" spans="1:18" s="14" customFormat="1" ht="18.75" customHeight="1">
      <c r="A19" s="90" t="s">
        <v>326</v>
      </c>
      <c r="B19" s="53" t="s">
        <v>279</v>
      </c>
      <c r="C19" s="66" t="s">
        <v>327</v>
      </c>
      <c r="D19" s="53" t="s">
        <v>254</v>
      </c>
      <c r="E19" s="158"/>
      <c r="F19" s="158">
        <v>1</v>
      </c>
      <c r="G19" s="158"/>
      <c r="H19" s="158"/>
      <c r="I19" s="116">
        <v>2</v>
      </c>
      <c r="J19" s="218"/>
      <c r="K19" s="218"/>
      <c r="L19" s="218"/>
      <c r="M19" s="218"/>
      <c r="N19" s="218"/>
      <c r="O19" s="218"/>
      <c r="P19" s="218"/>
      <c r="Q19" s="218"/>
      <c r="R19" s="9"/>
    </row>
    <row r="20" spans="1:17" ht="18.75" customHeight="1">
      <c r="A20" s="90" t="s">
        <v>445</v>
      </c>
      <c r="B20" s="53" t="s">
        <v>446</v>
      </c>
      <c r="C20" s="66" t="s">
        <v>327</v>
      </c>
      <c r="D20" s="53" t="s">
        <v>246</v>
      </c>
      <c r="E20" s="174"/>
      <c r="F20" s="171"/>
      <c r="G20" s="164">
        <v>1</v>
      </c>
      <c r="H20" s="164"/>
      <c r="I20" s="124">
        <v>3</v>
      </c>
      <c r="J20" s="218"/>
      <c r="K20" s="218"/>
      <c r="L20" s="218"/>
      <c r="M20" s="218"/>
      <c r="N20" s="218"/>
      <c r="O20" s="218"/>
      <c r="P20" s="218"/>
      <c r="Q20" s="218"/>
    </row>
    <row r="21" spans="1:17" ht="18.75" customHeight="1">
      <c r="A21" s="90" t="s">
        <v>420</v>
      </c>
      <c r="B21" s="53" t="s">
        <v>421</v>
      </c>
      <c r="C21" s="66" t="s">
        <v>327</v>
      </c>
      <c r="D21" s="53" t="s">
        <v>254</v>
      </c>
      <c r="E21" s="172"/>
      <c r="F21" s="173"/>
      <c r="G21" s="164"/>
      <c r="H21" s="164">
        <v>1</v>
      </c>
      <c r="I21" s="124">
        <v>4</v>
      </c>
      <c r="J21" s="218"/>
      <c r="K21" s="218"/>
      <c r="L21" s="218"/>
      <c r="M21" s="218"/>
      <c r="N21" s="218"/>
      <c r="O21" s="218"/>
      <c r="P21" s="218"/>
      <c r="Q21" s="218"/>
    </row>
    <row r="22" spans="1:18" ht="18.75" customHeight="1">
      <c r="A22" s="98" t="s">
        <v>447</v>
      </c>
      <c r="B22" s="98" t="s">
        <v>448</v>
      </c>
      <c r="C22" s="98">
        <v>20</v>
      </c>
      <c r="D22" s="157" t="s">
        <v>449</v>
      </c>
      <c r="E22" s="158">
        <v>1</v>
      </c>
      <c r="F22" s="158"/>
      <c r="G22" s="158"/>
      <c r="H22" s="158"/>
      <c r="I22" s="116">
        <v>5</v>
      </c>
      <c r="J22" s="218"/>
      <c r="K22" s="218"/>
      <c r="L22" s="218"/>
      <c r="M22" s="218"/>
      <c r="N22" s="218"/>
      <c r="O22" s="218"/>
      <c r="P22" s="218"/>
      <c r="Q22" s="218"/>
      <c r="R22" s="9"/>
    </row>
    <row r="23" spans="1:18" ht="18.75" customHeight="1">
      <c r="A23" s="98" t="s">
        <v>88</v>
      </c>
      <c r="B23" s="98" t="s">
        <v>450</v>
      </c>
      <c r="C23" s="98">
        <v>20</v>
      </c>
      <c r="D23" s="98" t="s">
        <v>254</v>
      </c>
      <c r="E23" s="158"/>
      <c r="F23" s="158">
        <v>1</v>
      </c>
      <c r="G23" s="158"/>
      <c r="H23" s="158"/>
      <c r="I23" s="116">
        <v>6</v>
      </c>
      <c r="J23" s="218"/>
      <c r="K23" s="218"/>
      <c r="L23" s="218"/>
      <c r="M23" s="218"/>
      <c r="N23" s="218"/>
      <c r="O23" s="218"/>
      <c r="P23" s="218"/>
      <c r="Q23" s="218"/>
      <c r="R23" s="9"/>
    </row>
    <row r="24" spans="1:18" ht="18.75" customHeight="1">
      <c r="A24" s="90" t="s">
        <v>174</v>
      </c>
      <c r="B24" s="53" t="s">
        <v>425</v>
      </c>
      <c r="C24" s="66" t="s">
        <v>323</v>
      </c>
      <c r="D24" s="53" t="s">
        <v>246</v>
      </c>
      <c r="E24" s="158">
        <v>1</v>
      </c>
      <c r="F24" s="158"/>
      <c r="G24" s="158"/>
      <c r="H24" s="158"/>
      <c r="I24" s="116">
        <v>7</v>
      </c>
      <c r="J24" s="218"/>
      <c r="K24" s="218"/>
      <c r="L24" s="218"/>
      <c r="M24" s="218"/>
      <c r="N24" s="218"/>
      <c r="O24" s="218"/>
      <c r="P24" s="218"/>
      <c r="Q24" s="218"/>
      <c r="R24" s="9"/>
    </row>
    <row r="25" spans="1:18" ht="18.75" customHeight="1">
      <c r="A25" s="90" t="s">
        <v>455</v>
      </c>
      <c r="B25" s="53" t="s">
        <v>278</v>
      </c>
      <c r="C25" s="66" t="s">
        <v>323</v>
      </c>
      <c r="D25" s="53" t="s">
        <v>254</v>
      </c>
      <c r="E25" s="158"/>
      <c r="F25" s="158">
        <v>1</v>
      </c>
      <c r="G25" s="158"/>
      <c r="H25" s="158"/>
      <c r="I25" s="116">
        <v>8</v>
      </c>
      <c r="J25" s="218"/>
      <c r="K25" s="218"/>
      <c r="L25" s="218"/>
      <c r="M25" s="218"/>
      <c r="N25" s="218"/>
      <c r="O25" s="218"/>
      <c r="P25" s="218"/>
      <c r="Q25" s="218"/>
      <c r="R25" s="9"/>
    </row>
    <row r="26" spans="1:18" ht="18.75" customHeight="1">
      <c r="A26" s="90" t="s">
        <v>428</v>
      </c>
      <c r="B26" s="53" t="s">
        <v>321</v>
      </c>
      <c r="C26" s="66" t="s">
        <v>323</v>
      </c>
      <c r="D26" s="53" t="s">
        <v>254</v>
      </c>
      <c r="E26" s="158"/>
      <c r="F26" s="158"/>
      <c r="G26" s="158">
        <v>1</v>
      </c>
      <c r="H26" s="158"/>
      <c r="I26" s="116">
        <v>9</v>
      </c>
      <c r="J26" s="218"/>
      <c r="K26" s="218"/>
      <c r="L26" s="218"/>
      <c r="M26" s="218"/>
      <c r="N26" s="218"/>
      <c r="O26" s="218"/>
      <c r="P26" s="218"/>
      <c r="Q26" s="218"/>
      <c r="R26" s="9"/>
    </row>
    <row r="27" spans="1:18" ht="18.75" customHeight="1">
      <c r="A27" s="90" t="s">
        <v>456</v>
      </c>
      <c r="B27" s="53" t="s">
        <v>457</v>
      </c>
      <c r="C27" s="66" t="s">
        <v>323</v>
      </c>
      <c r="D27" s="53" t="s">
        <v>246</v>
      </c>
      <c r="E27" s="158"/>
      <c r="F27" s="158"/>
      <c r="G27" s="158"/>
      <c r="H27" s="158">
        <v>1</v>
      </c>
      <c r="I27" s="116">
        <v>10</v>
      </c>
      <c r="J27" s="218"/>
      <c r="K27" s="218"/>
      <c r="L27" s="218"/>
      <c r="M27" s="218"/>
      <c r="N27" s="218"/>
      <c r="O27" s="218"/>
      <c r="P27" s="218"/>
      <c r="Q27" s="218"/>
      <c r="R27" s="9"/>
    </row>
    <row r="28" spans="1:17" ht="33.75" customHeight="1">
      <c r="A28" s="212" t="s">
        <v>138</v>
      </c>
      <c r="B28" s="213"/>
      <c r="C28" s="214"/>
      <c r="D28" s="31">
        <f>SUM(E28:H28)</f>
        <v>10</v>
      </c>
      <c r="E28" s="31">
        <f>SUM(E18:E27)</f>
        <v>3</v>
      </c>
      <c r="F28" s="31">
        <f>SUM(F18:F27)</f>
        <v>3</v>
      </c>
      <c r="G28" s="31">
        <f>SUM(G18:G27)</f>
        <v>2</v>
      </c>
      <c r="H28" s="31">
        <f>SUM(H18:H27)</f>
        <v>2</v>
      </c>
      <c r="I28" s="31"/>
      <c r="J28" s="212" t="s">
        <v>138</v>
      </c>
      <c r="K28" s="213"/>
      <c r="L28" s="213"/>
      <c r="M28" s="31">
        <f>SUM(N28:Q28)</f>
        <v>0</v>
      </c>
      <c r="N28" s="31">
        <f>SUM(N18:N27)</f>
        <v>0</v>
      </c>
      <c r="O28" s="31">
        <f>SUM(O18:O27)</f>
        <v>0</v>
      </c>
      <c r="P28" s="31">
        <f>SUM(P18:P27)</f>
        <v>0</v>
      </c>
      <c r="Q28" s="31">
        <f>SUM(Q18:Q27)</f>
        <v>0</v>
      </c>
    </row>
    <row r="29" spans="1:17" ht="30" customHeight="1">
      <c r="A29" s="212" t="s">
        <v>138</v>
      </c>
      <c r="B29" s="213"/>
      <c r="C29" s="214"/>
      <c r="D29" s="31">
        <f>SUM(E29:H29)</f>
        <v>14</v>
      </c>
      <c r="E29" s="31">
        <f>SUM(E14+E28)</f>
        <v>4</v>
      </c>
      <c r="F29" s="31">
        <f>SUM(F14+F28)</f>
        <v>4</v>
      </c>
      <c r="G29" s="31">
        <f>SUM(G14+G28)</f>
        <v>3</v>
      </c>
      <c r="H29" s="31">
        <f>SUM(H14+H28)</f>
        <v>3</v>
      </c>
      <c r="I29" s="31"/>
      <c r="J29" s="212" t="s">
        <v>138</v>
      </c>
      <c r="K29" s="213"/>
      <c r="L29" s="213"/>
      <c r="M29" s="31">
        <f>SUM(N29:Q29)</f>
        <v>10</v>
      </c>
      <c r="N29" s="31">
        <f>SUM(N14)</f>
        <v>2</v>
      </c>
      <c r="O29" s="31">
        <f>SUM(O14)</f>
        <v>2</v>
      </c>
      <c r="P29" s="31">
        <f>SUM(P14)</f>
        <v>3</v>
      </c>
      <c r="Q29" s="31">
        <f>SUM(Q14)</f>
        <v>3</v>
      </c>
    </row>
    <row r="30" spans="1:17" ht="33.75" customHeight="1">
      <c r="A30" s="197" t="s">
        <v>138</v>
      </c>
      <c r="B30" s="197"/>
      <c r="C30" s="197"/>
      <c r="D30" s="207">
        <f>SUM(E31:H31)</f>
        <v>24</v>
      </c>
      <c r="E30" s="71" t="s">
        <v>228</v>
      </c>
      <c r="F30" s="71" t="s">
        <v>8</v>
      </c>
      <c r="G30" s="71" t="s">
        <v>229</v>
      </c>
      <c r="H30" s="71" t="s">
        <v>6</v>
      </c>
      <c r="I30" s="94"/>
      <c r="J30" s="69"/>
      <c r="K30" s="69"/>
      <c r="L30" s="69"/>
      <c r="M30" s="70"/>
      <c r="N30" s="70"/>
      <c r="O30" s="70"/>
      <c r="P30" s="70"/>
      <c r="Q30" s="70"/>
    </row>
    <row r="31" spans="1:9" ht="33.75" customHeight="1">
      <c r="A31" s="197"/>
      <c r="B31" s="197"/>
      <c r="C31" s="197"/>
      <c r="D31" s="208"/>
      <c r="E31" s="71">
        <f>SUM(E29+N29)</f>
        <v>6</v>
      </c>
      <c r="F31" s="71">
        <f>SUM(F29+O29)</f>
        <v>6</v>
      </c>
      <c r="G31" s="71">
        <f>SUM(G29+P29)</f>
        <v>6</v>
      </c>
      <c r="H31" s="71">
        <f>SUM(H29+Q29)</f>
        <v>6</v>
      </c>
      <c r="I31" s="95"/>
    </row>
    <row r="32" spans="1:9" ht="30" customHeight="1">
      <c r="A32" s="198" t="s">
        <v>322</v>
      </c>
      <c r="B32" s="199"/>
      <c r="C32" s="199"/>
      <c r="D32" s="200"/>
      <c r="E32" s="71">
        <v>62</v>
      </c>
      <c r="F32" s="71">
        <v>42</v>
      </c>
      <c r="G32" s="71">
        <v>32</v>
      </c>
      <c r="H32" s="71">
        <v>22</v>
      </c>
      <c r="I32" s="96"/>
    </row>
    <row r="33" spans="1:9" ht="37.5" customHeight="1">
      <c r="A33" s="201"/>
      <c r="B33" s="202"/>
      <c r="C33" s="202"/>
      <c r="D33" s="203"/>
      <c r="E33" s="71">
        <f>PRODUCT(E31*E32)</f>
        <v>372</v>
      </c>
      <c r="F33" s="71">
        <f>PRODUCT(F31*F32)</f>
        <v>252</v>
      </c>
      <c r="G33" s="71">
        <f>PRODUCT(G31*G32)</f>
        <v>192</v>
      </c>
      <c r="H33" s="71">
        <f>PRODUCT(H31*H32)</f>
        <v>132</v>
      </c>
      <c r="I33" s="96"/>
    </row>
    <row r="34" spans="1:9" ht="37.5" customHeight="1">
      <c r="A34" s="204"/>
      <c r="B34" s="205"/>
      <c r="C34" s="205"/>
      <c r="D34" s="206"/>
      <c r="E34" s="197">
        <f>SUM(E33:F33)</f>
        <v>624</v>
      </c>
      <c r="F34" s="197"/>
      <c r="G34" s="196">
        <f>SUM(G33:H33)</f>
        <v>324</v>
      </c>
      <c r="H34" s="196"/>
      <c r="I34" s="97"/>
    </row>
  </sheetData>
  <sheetProtection/>
  <mergeCells count="19">
    <mergeCell ref="M1:Q1"/>
    <mergeCell ref="N2:Q2"/>
    <mergeCell ref="A29:C29"/>
    <mergeCell ref="J29:L29"/>
    <mergeCell ref="A14:C14"/>
    <mergeCell ref="J14:L14"/>
    <mergeCell ref="A28:C28"/>
    <mergeCell ref="J28:L28"/>
    <mergeCell ref="E16:H16"/>
    <mergeCell ref="B15:H15"/>
    <mergeCell ref="J15:Q27"/>
    <mergeCell ref="K1:L1"/>
    <mergeCell ref="G34:H34"/>
    <mergeCell ref="E34:F34"/>
    <mergeCell ref="A32:D34"/>
    <mergeCell ref="D30:D31"/>
    <mergeCell ref="A30:C31"/>
    <mergeCell ref="E2:H2"/>
    <mergeCell ref="B1:I1"/>
  </mergeCells>
  <dataValidations count="2">
    <dataValidation type="list" operator="equal" allowBlank="1" sqref="D4:D13 D24:D27 D18:D21 M6:M13">
      <formula1>"CG,Je,Da,Pro,Hon,Exc"</formula1>
    </dataValidation>
    <dataValidation type="list" operator="equal" allowBlank="1" sqref="E20:E21 N6:N7">
      <formula1>"carabine,pistolet,,"</formula1>
    </dataValidation>
  </dataValidations>
  <printOptions/>
  <pageMargins left="0.11811023622047245" right="0.11811023622047245" top="0.15748031496062992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3" sqref="A3:IV3"/>
    </sheetView>
  </sheetViews>
  <sheetFormatPr defaultColWidth="11.421875" defaultRowHeight="15"/>
  <cols>
    <col min="1" max="1" width="4.28125" style="10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ht="33.75" customHeight="1">
      <c r="A1" s="234"/>
      <c r="B1" s="235"/>
      <c r="C1" s="238" t="s">
        <v>14</v>
      </c>
      <c r="D1" s="239"/>
      <c r="E1" s="239"/>
      <c r="F1" s="239"/>
      <c r="G1" s="239"/>
      <c r="H1" s="239"/>
      <c r="I1" s="239"/>
      <c r="J1" s="239"/>
      <c r="K1" s="239"/>
      <c r="L1" s="240"/>
    </row>
    <row r="2" spans="1:12" ht="33.75" customHeight="1">
      <c r="A2" s="236"/>
      <c r="B2" s="237"/>
      <c r="C2" s="241" t="s">
        <v>299</v>
      </c>
      <c r="D2" s="241"/>
      <c r="E2" s="241"/>
      <c r="F2" s="225" t="s">
        <v>464</v>
      </c>
      <c r="G2" s="226"/>
      <c r="H2" s="226"/>
      <c r="I2" s="226"/>
      <c r="J2" s="227"/>
      <c r="K2" s="225" t="s">
        <v>32</v>
      </c>
      <c r="L2" s="227"/>
    </row>
    <row r="3" spans="1:12" s="167" customFormat="1" ht="33.75" customHeight="1">
      <c r="A3" s="242" t="s">
        <v>19</v>
      </c>
      <c r="B3" s="242"/>
      <c r="C3" s="54" t="s">
        <v>28</v>
      </c>
      <c r="D3" s="54">
        <v>26</v>
      </c>
      <c r="E3" s="226" t="s">
        <v>392</v>
      </c>
      <c r="F3" s="227"/>
      <c r="G3" s="54">
        <v>2023</v>
      </c>
      <c r="H3" s="54" t="s">
        <v>463</v>
      </c>
      <c r="I3" s="225" t="s">
        <v>293</v>
      </c>
      <c r="J3" s="226"/>
      <c r="K3" s="226"/>
      <c r="L3" s="227"/>
    </row>
    <row r="4" spans="1:12" ht="33.75" customHeight="1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298</v>
      </c>
      <c r="G4" s="20" t="s">
        <v>123</v>
      </c>
      <c r="H4" s="20" t="s">
        <v>122</v>
      </c>
      <c r="I4" s="230" t="s">
        <v>11</v>
      </c>
      <c r="J4" s="231"/>
      <c r="K4" s="232" t="s">
        <v>12</v>
      </c>
      <c r="L4" s="233"/>
    </row>
    <row r="5" spans="1:12" ht="22.5" customHeight="1">
      <c r="A5" s="5">
        <v>1</v>
      </c>
      <c r="B5" s="53" t="s">
        <v>282</v>
      </c>
      <c r="C5" s="53" t="s">
        <v>283</v>
      </c>
      <c r="D5" s="66" t="s">
        <v>329</v>
      </c>
      <c r="E5" s="53" t="s">
        <v>246</v>
      </c>
      <c r="F5" s="77" t="s">
        <v>397</v>
      </c>
      <c r="G5" s="127"/>
      <c r="H5" s="126"/>
      <c r="I5" s="219"/>
      <c r="J5" s="220"/>
      <c r="K5" s="228"/>
      <c r="L5" s="229"/>
    </row>
    <row r="6" spans="1:12" ht="22.5" customHeight="1">
      <c r="A6" s="5">
        <v>2</v>
      </c>
      <c r="B6" s="53" t="s">
        <v>461</v>
      </c>
      <c r="C6" s="53" t="s">
        <v>465</v>
      </c>
      <c r="D6" s="66" t="s">
        <v>329</v>
      </c>
      <c r="E6" s="53" t="s">
        <v>254</v>
      </c>
      <c r="F6" s="77" t="s">
        <v>397</v>
      </c>
      <c r="G6" s="127"/>
      <c r="H6" s="126"/>
      <c r="I6" s="219"/>
      <c r="J6" s="220"/>
      <c r="K6" s="228"/>
      <c r="L6" s="229"/>
    </row>
    <row r="7" spans="1:12" ht="22.5" customHeight="1">
      <c r="A7" s="5">
        <v>3</v>
      </c>
      <c r="B7" s="90" t="s">
        <v>282</v>
      </c>
      <c r="C7" s="53" t="s">
        <v>424</v>
      </c>
      <c r="D7" s="66" t="s">
        <v>329</v>
      </c>
      <c r="E7" s="53" t="s">
        <v>246</v>
      </c>
      <c r="F7" s="77" t="s">
        <v>242</v>
      </c>
      <c r="G7" s="127"/>
      <c r="H7" s="126"/>
      <c r="I7" s="219"/>
      <c r="J7" s="220"/>
      <c r="K7" s="228"/>
      <c r="L7" s="229"/>
    </row>
    <row r="8" spans="1:12" ht="22.5" customHeight="1">
      <c r="A8" s="5">
        <v>4</v>
      </c>
      <c r="B8" s="90" t="s">
        <v>282</v>
      </c>
      <c r="C8" s="53" t="s">
        <v>284</v>
      </c>
      <c r="D8" s="66" t="s">
        <v>329</v>
      </c>
      <c r="E8" s="53" t="s">
        <v>254</v>
      </c>
      <c r="F8" s="77" t="s">
        <v>242</v>
      </c>
      <c r="G8" s="127"/>
      <c r="H8" s="126"/>
      <c r="I8" s="219"/>
      <c r="J8" s="220"/>
      <c r="K8" s="228"/>
      <c r="L8" s="229"/>
    </row>
    <row r="9" spans="1:12" ht="22.5" customHeight="1">
      <c r="A9" s="5">
        <v>5</v>
      </c>
      <c r="B9" s="90"/>
      <c r="C9" s="53"/>
      <c r="D9" s="66"/>
      <c r="E9" s="53"/>
      <c r="F9" s="77"/>
      <c r="G9" s="127"/>
      <c r="H9" s="126"/>
      <c r="I9" s="219"/>
      <c r="J9" s="220"/>
      <c r="K9" s="228"/>
      <c r="L9" s="229"/>
    </row>
    <row r="10" spans="1:12" ht="22.5" customHeight="1">
      <c r="A10" s="5">
        <v>6</v>
      </c>
      <c r="B10" s="90"/>
      <c r="C10" s="53"/>
      <c r="D10" s="66"/>
      <c r="E10" s="53"/>
      <c r="F10" s="77"/>
      <c r="G10" s="127"/>
      <c r="H10" s="126"/>
      <c r="I10" s="219"/>
      <c r="J10" s="220"/>
      <c r="K10" s="228"/>
      <c r="L10" s="229"/>
    </row>
    <row r="11" spans="1:12" ht="22.5" customHeight="1">
      <c r="A11" s="5">
        <v>7</v>
      </c>
      <c r="B11" s="90"/>
      <c r="C11" s="53"/>
      <c r="D11" s="66"/>
      <c r="E11" s="53"/>
      <c r="F11" s="77"/>
      <c r="G11" s="127"/>
      <c r="H11" s="126"/>
      <c r="I11" s="219"/>
      <c r="J11" s="220"/>
      <c r="K11" s="228"/>
      <c r="L11" s="229"/>
    </row>
    <row r="12" spans="1:12" ht="22.5" customHeight="1">
      <c r="A12" s="15">
        <v>8</v>
      </c>
      <c r="B12" s="90"/>
      <c r="C12" s="53"/>
      <c r="D12" s="66"/>
      <c r="E12" s="53"/>
      <c r="F12" s="77"/>
      <c r="G12" s="127"/>
      <c r="H12" s="126"/>
      <c r="I12" s="219"/>
      <c r="J12" s="220"/>
      <c r="K12" s="221"/>
      <c r="L12" s="222"/>
    </row>
    <row r="13" spans="1:12" ht="22.5" customHeight="1">
      <c r="A13" s="15">
        <v>9</v>
      </c>
      <c r="B13" s="90"/>
      <c r="C13" s="53"/>
      <c r="D13" s="66"/>
      <c r="E13" s="53"/>
      <c r="F13" s="77"/>
      <c r="G13" s="127"/>
      <c r="H13" s="126"/>
      <c r="I13" s="219"/>
      <c r="J13" s="220"/>
      <c r="K13" s="221"/>
      <c r="L13" s="222"/>
    </row>
    <row r="14" spans="1:12" ht="22.5" customHeight="1">
      <c r="A14" s="15">
        <v>10</v>
      </c>
      <c r="B14" s="90"/>
      <c r="C14" s="53"/>
      <c r="D14" s="66"/>
      <c r="E14" s="53"/>
      <c r="F14" s="77"/>
      <c r="G14" s="127"/>
      <c r="H14" s="126"/>
      <c r="I14" s="219"/>
      <c r="J14" s="220"/>
      <c r="K14" s="223"/>
      <c r="L14" s="224"/>
    </row>
  </sheetData>
  <sheetProtection/>
  <mergeCells count="30">
    <mergeCell ref="A1:B2"/>
    <mergeCell ref="C1:L1"/>
    <mergeCell ref="C2:E2"/>
    <mergeCell ref="A3:B3"/>
    <mergeCell ref="E3:F3"/>
    <mergeCell ref="I3:L3"/>
    <mergeCell ref="I9:J9"/>
    <mergeCell ref="K9:L9"/>
    <mergeCell ref="I4:J4"/>
    <mergeCell ref="K4:L4"/>
    <mergeCell ref="I5:J5"/>
    <mergeCell ref="K5:L5"/>
    <mergeCell ref="I6:J6"/>
    <mergeCell ref="K6:L6"/>
    <mergeCell ref="I13:J13"/>
    <mergeCell ref="K13:L13"/>
    <mergeCell ref="I14:J14"/>
    <mergeCell ref="K14:L14"/>
    <mergeCell ref="F2:J2"/>
    <mergeCell ref="K2:L2"/>
    <mergeCell ref="I10:J10"/>
    <mergeCell ref="K10:L10"/>
    <mergeCell ref="I11:J11"/>
    <mergeCell ref="K11:L11"/>
    <mergeCell ref="I12:J12"/>
    <mergeCell ref="K12:L12"/>
    <mergeCell ref="I7:J7"/>
    <mergeCell ref="K7:L7"/>
    <mergeCell ref="I8:J8"/>
    <mergeCell ref="K8:L8"/>
  </mergeCells>
  <dataValidations count="1">
    <dataValidation type="list" operator="equal" allowBlank="1" sqref="E5:F14">
      <formula1>"CG,Je,Da,Pro,Hon,Exc"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N9" sqref="N9"/>
    </sheetView>
  </sheetViews>
  <sheetFormatPr defaultColWidth="11.421875" defaultRowHeight="15"/>
  <cols>
    <col min="1" max="1" width="4.28125" style="10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9" customFormat="1" ht="37.5" customHeight="1">
      <c r="A1" s="234"/>
      <c r="B1" s="235"/>
      <c r="C1" s="238" t="s">
        <v>14</v>
      </c>
      <c r="D1" s="239"/>
      <c r="E1" s="239"/>
      <c r="F1" s="239"/>
      <c r="G1" s="239"/>
      <c r="H1" s="239"/>
      <c r="I1" s="239"/>
      <c r="J1" s="239"/>
      <c r="K1" s="239"/>
      <c r="L1" s="240"/>
    </row>
    <row r="2" spans="1:12" ht="37.5" customHeight="1">
      <c r="A2" s="236"/>
      <c r="B2" s="237"/>
      <c r="C2" s="241" t="s">
        <v>299</v>
      </c>
      <c r="D2" s="241"/>
      <c r="E2" s="241"/>
      <c r="F2" s="225" t="s">
        <v>464</v>
      </c>
      <c r="G2" s="226"/>
      <c r="H2" s="226"/>
      <c r="I2" s="226"/>
      <c r="J2" s="227"/>
      <c r="K2" s="225" t="s">
        <v>32</v>
      </c>
      <c r="L2" s="227"/>
    </row>
    <row r="3" spans="1:12" s="166" customFormat="1" ht="33.75" customHeight="1">
      <c r="A3" s="242" t="s">
        <v>466</v>
      </c>
      <c r="B3" s="242"/>
      <c r="C3" s="54" t="s">
        <v>28</v>
      </c>
      <c r="D3" s="54">
        <v>26</v>
      </c>
      <c r="E3" s="226" t="s">
        <v>392</v>
      </c>
      <c r="F3" s="227"/>
      <c r="G3" s="54">
        <v>2023</v>
      </c>
      <c r="H3" s="54" t="s">
        <v>463</v>
      </c>
      <c r="I3" s="225" t="s">
        <v>293</v>
      </c>
      <c r="J3" s="226"/>
      <c r="K3" s="226"/>
      <c r="L3" s="227"/>
    </row>
    <row r="4" spans="1:12" s="9" customFormat="1" ht="33.75" customHeight="1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298</v>
      </c>
      <c r="G4" s="20" t="s">
        <v>123</v>
      </c>
      <c r="H4" s="20" t="s">
        <v>122</v>
      </c>
      <c r="I4" s="230" t="s">
        <v>11</v>
      </c>
      <c r="J4" s="231"/>
      <c r="K4" s="232" t="s">
        <v>12</v>
      </c>
      <c r="L4" s="233"/>
    </row>
    <row r="5" spans="1:12" s="8" customFormat="1" ht="30" customHeight="1">
      <c r="A5" s="5"/>
      <c r="B5" s="98" t="s">
        <v>451</v>
      </c>
      <c r="C5" s="98" t="s">
        <v>452</v>
      </c>
      <c r="D5" s="98">
        <v>20</v>
      </c>
      <c r="E5" s="98" t="s">
        <v>246</v>
      </c>
      <c r="F5" s="77" t="s">
        <v>242</v>
      </c>
      <c r="G5" s="127"/>
      <c r="H5" s="126"/>
      <c r="I5" s="219"/>
      <c r="J5" s="220"/>
      <c r="K5" s="228"/>
      <c r="L5" s="229"/>
    </row>
    <row r="6" spans="1:12" s="8" customFormat="1" ht="30" customHeight="1">
      <c r="A6" s="5"/>
      <c r="B6" s="98" t="s">
        <v>453</v>
      </c>
      <c r="C6" s="98" t="s">
        <v>454</v>
      </c>
      <c r="D6" s="98">
        <v>20</v>
      </c>
      <c r="E6" s="98" t="s">
        <v>254</v>
      </c>
      <c r="F6" s="77" t="s">
        <v>242</v>
      </c>
      <c r="G6" s="127"/>
      <c r="H6" s="126"/>
      <c r="I6" s="219"/>
      <c r="J6" s="220"/>
      <c r="K6" s="228"/>
      <c r="L6" s="229"/>
    </row>
    <row r="7" spans="1:12" s="120" customFormat="1" ht="30" customHeight="1">
      <c r="A7" s="5"/>
      <c r="B7" s="90" t="s">
        <v>213</v>
      </c>
      <c r="C7" s="53" t="s">
        <v>411</v>
      </c>
      <c r="D7" s="88" t="s">
        <v>336</v>
      </c>
      <c r="E7" s="53" t="s">
        <v>246</v>
      </c>
      <c r="F7" s="77" t="s">
        <v>397</v>
      </c>
      <c r="G7" s="127"/>
      <c r="H7" s="126"/>
      <c r="I7" s="219"/>
      <c r="J7" s="220"/>
      <c r="K7" s="228"/>
      <c r="L7" s="229"/>
    </row>
    <row r="8" spans="1:12" s="120" customFormat="1" ht="30" customHeight="1">
      <c r="A8" s="5"/>
      <c r="B8" s="90" t="s">
        <v>335</v>
      </c>
      <c r="C8" s="53" t="s">
        <v>369</v>
      </c>
      <c r="D8" s="89">
        <v>111</v>
      </c>
      <c r="E8" s="53" t="s">
        <v>254</v>
      </c>
      <c r="F8" s="77" t="s">
        <v>397</v>
      </c>
      <c r="G8" s="127"/>
      <c r="H8" s="126"/>
      <c r="I8" s="219"/>
      <c r="J8" s="220"/>
      <c r="K8" s="228"/>
      <c r="L8" s="229"/>
    </row>
    <row r="9" spans="1:12" s="120" customFormat="1" ht="30" customHeight="1">
      <c r="A9" s="5"/>
      <c r="B9" s="90" t="s">
        <v>314</v>
      </c>
      <c r="C9" s="53" t="s">
        <v>371</v>
      </c>
      <c r="D9" s="89">
        <v>111</v>
      </c>
      <c r="E9" s="53" t="s">
        <v>246</v>
      </c>
      <c r="F9" s="77" t="s">
        <v>242</v>
      </c>
      <c r="G9" s="127"/>
      <c r="H9" s="126"/>
      <c r="I9" s="219"/>
      <c r="J9" s="220"/>
      <c r="K9" s="228"/>
      <c r="L9" s="229"/>
    </row>
    <row r="10" spans="1:12" s="120" customFormat="1" ht="30" customHeight="1">
      <c r="A10" s="5"/>
      <c r="B10" s="90" t="s">
        <v>334</v>
      </c>
      <c r="C10" s="53" t="s">
        <v>372</v>
      </c>
      <c r="D10" s="89">
        <v>111</v>
      </c>
      <c r="E10" s="53" t="s">
        <v>254</v>
      </c>
      <c r="F10" s="77" t="s">
        <v>242</v>
      </c>
      <c r="G10" s="127"/>
      <c r="H10" s="126"/>
      <c r="I10" s="219"/>
      <c r="J10" s="220"/>
      <c r="K10" s="228"/>
      <c r="L10" s="229"/>
    </row>
    <row r="11" spans="1:12" s="120" customFormat="1" ht="30" customHeight="1">
      <c r="A11" s="5"/>
      <c r="B11" s="90" t="s">
        <v>407</v>
      </c>
      <c r="C11" s="53" t="s">
        <v>408</v>
      </c>
      <c r="D11" s="66" t="str">
        <f>'[2]1er crit.10m'!$K$4</f>
        <v>276</v>
      </c>
      <c r="E11" s="53" t="s">
        <v>246</v>
      </c>
      <c r="F11" s="77" t="s">
        <v>397</v>
      </c>
      <c r="G11" s="127"/>
      <c r="H11" s="126"/>
      <c r="I11" s="219"/>
      <c r="J11" s="220"/>
      <c r="K11" s="228"/>
      <c r="L11" s="229"/>
    </row>
    <row r="12" spans="1:12" ht="30" customHeight="1">
      <c r="A12" s="15"/>
      <c r="B12" s="90" t="s">
        <v>459</v>
      </c>
      <c r="C12" s="53" t="s">
        <v>460</v>
      </c>
      <c r="D12" s="66" t="s">
        <v>382</v>
      </c>
      <c r="E12" s="53" t="s">
        <v>254</v>
      </c>
      <c r="F12" s="77" t="s">
        <v>397</v>
      </c>
      <c r="G12" s="127"/>
      <c r="H12" s="126"/>
      <c r="I12" s="219"/>
      <c r="J12" s="220"/>
      <c r="K12" s="221"/>
      <c r="L12" s="222"/>
    </row>
    <row r="13" spans="1:12" ht="30" customHeight="1">
      <c r="A13" s="15"/>
      <c r="B13" s="53" t="s">
        <v>267</v>
      </c>
      <c r="C13" s="53" t="s">
        <v>268</v>
      </c>
      <c r="D13" s="66" t="str">
        <f>'[2]1er crit.10m'!$K$4</f>
        <v>276</v>
      </c>
      <c r="E13" s="53" t="s">
        <v>246</v>
      </c>
      <c r="F13" s="77" t="s">
        <v>242</v>
      </c>
      <c r="G13" s="127"/>
      <c r="H13" s="126"/>
      <c r="I13" s="219"/>
      <c r="J13" s="220"/>
      <c r="K13" s="221"/>
      <c r="L13" s="222"/>
    </row>
    <row r="14" spans="1:12" ht="30" customHeight="1">
      <c r="A14" s="15"/>
      <c r="B14" s="90" t="s">
        <v>416</v>
      </c>
      <c r="C14" s="53" t="s">
        <v>417</v>
      </c>
      <c r="D14" s="66" t="str">
        <f>'[2]1er crit.10m'!$K$4</f>
        <v>276</v>
      </c>
      <c r="E14" s="53" t="s">
        <v>254</v>
      </c>
      <c r="F14" s="77" t="s">
        <v>242</v>
      </c>
      <c r="G14" s="127"/>
      <c r="H14" s="126"/>
      <c r="I14" s="219"/>
      <c r="J14" s="220"/>
      <c r="K14" s="223"/>
      <c r="L14" s="224"/>
    </row>
  </sheetData>
  <sheetProtection/>
  <mergeCells count="30">
    <mergeCell ref="I5:J5"/>
    <mergeCell ref="I6:J6"/>
    <mergeCell ref="I9:J9"/>
    <mergeCell ref="I10:J10"/>
    <mergeCell ref="I13:J13"/>
    <mergeCell ref="A3:B3"/>
    <mergeCell ref="A1:B2"/>
    <mergeCell ref="C1:L1"/>
    <mergeCell ref="K4:L4"/>
    <mergeCell ref="I3:L3"/>
    <mergeCell ref="C2:E2"/>
    <mergeCell ref="E3:F3"/>
    <mergeCell ref="F2:J2"/>
    <mergeCell ref="K2:L2"/>
    <mergeCell ref="K11:L11"/>
    <mergeCell ref="K12:L12"/>
    <mergeCell ref="K13:L13"/>
    <mergeCell ref="K14:L14"/>
    <mergeCell ref="I4:J4"/>
    <mergeCell ref="K10:L10"/>
    <mergeCell ref="K5:L5"/>
    <mergeCell ref="K6:L6"/>
    <mergeCell ref="K7:L7"/>
    <mergeCell ref="K8:L8"/>
    <mergeCell ref="K9:L9"/>
    <mergeCell ref="I7:J7"/>
    <mergeCell ref="I8:J8"/>
    <mergeCell ref="I11:J11"/>
    <mergeCell ref="I12:J12"/>
    <mergeCell ref="I14:J14"/>
  </mergeCells>
  <dataValidations count="1">
    <dataValidation type="list" operator="equal" allowBlank="1" sqref="E7:E14 F5:F14">
      <formula1>"CG,Je,Da,Pro,Hon,Exc"</formula1>
    </dataValidation>
  </dataValidations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F15" sqref="F15"/>
    </sheetView>
  </sheetViews>
  <sheetFormatPr defaultColWidth="11.421875" defaultRowHeight="15"/>
  <cols>
    <col min="1" max="1" width="4.28125" style="10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9" customFormat="1" ht="37.5" customHeight="1">
      <c r="A1" s="234"/>
      <c r="B1" s="235"/>
      <c r="C1" s="238" t="s">
        <v>14</v>
      </c>
      <c r="D1" s="239"/>
      <c r="E1" s="239"/>
      <c r="F1" s="239"/>
      <c r="G1" s="239"/>
      <c r="H1" s="239"/>
      <c r="I1" s="239"/>
      <c r="J1" s="239"/>
      <c r="K1" s="239"/>
      <c r="L1" s="240"/>
    </row>
    <row r="2" spans="1:12" ht="37.5" customHeight="1">
      <c r="A2" s="236"/>
      <c r="B2" s="237"/>
      <c r="C2" s="241" t="s">
        <v>299</v>
      </c>
      <c r="D2" s="241"/>
      <c r="E2" s="241"/>
      <c r="F2" s="225" t="s">
        <v>464</v>
      </c>
      <c r="G2" s="226"/>
      <c r="H2" s="226"/>
      <c r="I2" s="226"/>
      <c r="J2" s="227"/>
      <c r="K2" s="225" t="s">
        <v>32</v>
      </c>
      <c r="L2" s="227"/>
    </row>
    <row r="3" spans="1:12" s="167" customFormat="1" ht="33.75" customHeight="1">
      <c r="A3" s="242" t="s">
        <v>21</v>
      </c>
      <c r="B3" s="242"/>
      <c r="C3" s="54" t="s">
        <v>28</v>
      </c>
      <c r="D3" s="54">
        <v>6</v>
      </c>
      <c r="E3" s="226" t="s">
        <v>124</v>
      </c>
      <c r="F3" s="227"/>
      <c r="G3" s="54">
        <v>2022</v>
      </c>
      <c r="H3" s="54" t="s">
        <v>409</v>
      </c>
      <c r="I3" s="225" t="s">
        <v>293</v>
      </c>
      <c r="J3" s="226"/>
      <c r="K3" s="226"/>
      <c r="L3" s="227"/>
    </row>
    <row r="4" spans="1:12" ht="33.75" customHeight="1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298</v>
      </c>
      <c r="G4" s="20" t="s">
        <v>123</v>
      </c>
      <c r="H4" s="20" t="s">
        <v>122</v>
      </c>
      <c r="I4" s="230" t="s">
        <v>11</v>
      </c>
      <c r="J4" s="231"/>
      <c r="K4" s="232" t="s">
        <v>12</v>
      </c>
      <c r="L4" s="233"/>
    </row>
    <row r="5" spans="1:12" ht="30" customHeight="1">
      <c r="A5" s="15"/>
      <c r="B5" s="90" t="s">
        <v>442</v>
      </c>
      <c r="C5" s="53" t="s">
        <v>443</v>
      </c>
      <c r="D5" s="66" t="str">
        <f>'[1]1er crit.10m'!$K$4</f>
        <v>002</v>
      </c>
      <c r="E5" s="53" t="s">
        <v>246</v>
      </c>
      <c r="F5" s="77" t="s">
        <v>397</v>
      </c>
      <c r="G5" s="126"/>
      <c r="H5" s="126"/>
      <c r="I5" s="219"/>
      <c r="J5" s="220"/>
      <c r="K5" s="221"/>
      <c r="L5" s="222"/>
    </row>
    <row r="6" spans="1:12" ht="30" customHeight="1">
      <c r="A6" s="15"/>
      <c r="B6" s="90" t="s">
        <v>326</v>
      </c>
      <c r="C6" s="53" t="s">
        <v>279</v>
      </c>
      <c r="D6" s="66" t="s">
        <v>327</v>
      </c>
      <c r="E6" s="53" t="s">
        <v>254</v>
      </c>
      <c r="F6" s="77" t="s">
        <v>397</v>
      </c>
      <c r="G6" s="126"/>
      <c r="H6" s="126"/>
      <c r="I6" s="219"/>
      <c r="J6" s="220"/>
      <c r="K6" s="221"/>
      <c r="L6" s="222"/>
    </row>
    <row r="7" spans="1:12" ht="30" customHeight="1">
      <c r="A7" s="15"/>
      <c r="B7" s="90" t="s">
        <v>445</v>
      </c>
      <c r="C7" s="53" t="s">
        <v>446</v>
      </c>
      <c r="D7" s="66" t="s">
        <v>327</v>
      </c>
      <c r="E7" s="53" t="s">
        <v>246</v>
      </c>
      <c r="F7" s="77" t="s">
        <v>242</v>
      </c>
      <c r="G7" s="126"/>
      <c r="H7" s="126"/>
      <c r="I7" s="219"/>
      <c r="J7" s="220"/>
      <c r="K7" s="221"/>
      <c r="L7" s="222"/>
    </row>
    <row r="8" spans="1:12" ht="30" customHeight="1">
      <c r="A8" s="15"/>
      <c r="B8" s="90" t="s">
        <v>420</v>
      </c>
      <c r="C8" s="53" t="s">
        <v>421</v>
      </c>
      <c r="D8" s="66" t="s">
        <v>327</v>
      </c>
      <c r="E8" s="53" t="s">
        <v>254</v>
      </c>
      <c r="F8" s="77" t="s">
        <v>242</v>
      </c>
      <c r="G8" s="126"/>
      <c r="H8" s="126"/>
      <c r="I8" s="219"/>
      <c r="J8" s="220"/>
      <c r="K8" s="221"/>
      <c r="L8" s="222"/>
    </row>
    <row r="9" spans="1:12" ht="30" customHeight="1">
      <c r="A9" s="15"/>
      <c r="B9" s="98" t="s">
        <v>447</v>
      </c>
      <c r="C9" s="98" t="s">
        <v>448</v>
      </c>
      <c r="D9" s="98">
        <v>20</v>
      </c>
      <c r="E9" s="157" t="s">
        <v>449</v>
      </c>
      <c r="F9" s="77" t="s">
        <v>397</v>
      </c>
      <c r="G9" s="126"/>
      <c r="H9" s="126"/>
      <c r="I9" s="219"/>
      <c r="J9" s="220"/>
      <c r="K9" s="221"/>
      <c r="L9" s="222"/>
    </row>
    <row r="10" spans="1:12" ht="30" customHeight="1">
      <c r="A10" s="15"/>
      <c r="B10" s="98" t="s">
        <v>88</v>
      </c>
      <c r="C10" s="98" t="s">
        <v>450</v>
      </c>
      <c r="D10" s="98">
        <v>20</v>
      </c>
      <c r="E10" s="98" t="s">
        <v>254</v>
      </c>
      <c r="F10" s="77" t="s">
        <v>397</v>
      </c>
      <c r="G10" s="126"/>
      <c r="H10" s="126"/>
      <c r="I10" s="219"/>
      <c r="J10" s="220"/>
      <c r="K10" s="221"/>
      <c r="L10" s="222"/>
    </row>
    <row r="11" spans="1:12" ht="30" customHeight="1">
      <c r="A11" s="15"/>
      <c r="B11" s="90" t="s">
        <v>174</v>
      </c>
      <c r="C11" s="53" t="s">
        <v>425</v>
      </c>
      <c r="D11" s="66" t="s">
        <v>323</v>
      </c>
      <c r="E11" s="53" t="s">
        <v>246</v>
      </c>
      <c r="F11" s="77" t="s">
        <v>397</v>
      </c>
      <c r="G11" s="126"/>
      <c r="H11" s="126"/>
      <c r="I11" s="219"/>
      <c r="J11" s="220"/>
      <c r="K11" s="221"/>
      <c r="L11" s="222"/>
    </row>
    <row r="12" spans="1:12" ht="30" customHeight="1">
      <c r="A12" s="15"/>
      <c r="B12" s="90" t="s">
        <v>455</v>
      </c>
      <c r="C12" s="53" t="s">
        <v>278</v>
      </c>
      <c r="D12" s="66" t="s">
        <v>323</v>
      </c>
      <c r="E12" s="53" t="s">
        <v>254</v>
      </c>
      <c r="F12" s="77" t="s">
        <v>397</v>
      </c>
      <c r="G12" s="126"/>
      <c r="H12" s="126"/>
      <c r="I12" s="219"/>
      <c r="J12" s="220"/>
      <c r="K12" s="221"/>
      <c r="L12" s="222"/>
    </row>
    <row r="13" spans="1:12" ht="30" customHeight="1">
      <c r="A13" s="15"/>
      <c r="B13" s="90" t="s">
        <v>456</v>
      </c>
      <c r="C13" s="53" t="s">
        <v>457</v>
      </c>
      <c r="D13" s="66" t="s">
        <v>323</v>
      </c>
      <c r="E13" s="53" t="s">
        <v>254</v>
      </c>
      <c r="F13" s="77" t="s">
        <v>242</v>
      </c>
      <c r="G13" s="126"/>
      <c r="H13" s="126"/>
      <c r="I13" s="219"/>
      <c r="J13" s="220"/>
      <c r="K13" s="221"/>
      <c r="L13" s="222"/>
    </row>
    <row r="14" spans="1:12" ht="30" customHeight="1">
      <c r="A14" s="15"/>
      <c r="B14" s="90" t="s">
        <v>428</v>
      </c>
      <c r="C14" s="53" t="s">
        <v>321</v>
      </c>
      <c r="D14" s="66" t="s">
        <v>323</v>
      </c>
      <c r="E14" s="53" t="s">
        <v>246</v>
      </c>
      <c r="F14" s="77" t="s">
        <v>242</v>
      </c>
      <c r="G14" s="126"/>
      <c r="H14" s="126"/>
      <c r="I14" s="219"/>
      <c r="J14" s="220"/>
      <c r="K14" s="223"/>
      <c r="L14" s="224"/>
    </row>
  </sheetData>
  <sheetProtection/>
  <mergeCells count="30">
    <mergeCell ref="I8:J8"/>
    <mergeCell ref="I14:J14"/>
    <mergeCell ref="I5:J5"/>
    <mergeCell ref="I6:J6"/>
    <mergeCell ref="I9:J9"/>
    <mergeCell ref="I10:J10"/>
    <mergeCell ref="I11:J11"/>
    <mergeCell ref="I12:J12"/>
    <mergeCell ref="I13:J13"/>
    <mergeCell ref="K4:L4"/>
    <mergeCell ref="K5:L5"/>
    <mergeCell ref="K6:L6"/>
    <mergeCell ref="K7:L7"/>
    <mergeCell ref="A1:B2"/>
    <mergeCell ref="C1:L1"/>
    <mergeCell ref="C2:E2"/>
    <mergeCell ref="I3:L3"/>
    <mergeCell ref="E3:F3"/>
    <mergeCell ref="A3:B3"/>
    <mergeCell ref="I4:J4"/>
    <mergeCell ref="I7:J7"/>
    <mergeCell ref="F2:J2"/>
    <mergeCell ref="K2:L2"/>
    <mergeCell ref="K13:L13"/>
    <mergeCell ref="K14:L14"/>
    <mergeCell ref="K8:L8"/>
    <mergeCell ref="K9:L9"/>
    <mergeCell ref="K10:L10"/>
    <mergeCell ref="K11:L11"/>
    <mergeCell ref="K12:L12"/>
  </mergeCells>
  <dataValidations count="1">
    <dataValidation type="list" operator="equal" allowBlank="1" sqref="E11:E14 E5:E8 F5:F1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H3" sqref="H3"/>
    </sheetView>
  </sheetViews>
  <sheetFormatPr defaultColWidth="11.421875" defaultRowHeight="15"/>
  <cols>
    <col min="1" max="1" width="4.28125" style="10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9" customFormat="1" ht="37.5" customHeight="1">
      <c r="A1" s="234"/>
      <c r="B1" s="235"/>
      <c r="C1" s="238" t="s">
        <v>14</v>
      </c>
      <c r="D1" s="239"/>
      <c r="E1" s="239"/>
      <c r="F1" s="239"/>
      <c r="G1" s="239"/>
      <c r="H1" s="239"/>
      <c r="I1" s="239"/>
      <c r="J1" s="239"/>
      <c r="K1" s="239"/>
      <c r="L1" s="240"/>
    </row>
    <row r="2" spans="1:12" ht="37.5" customHeight="1">
      <c r="A2" s="236"/>
      <c r="B2" s="237"/>
      <c r="C2" s="241" t="s">
        <v>299</v>
      </c>
      <c r="D2" s="241"/>
      <c r="E2" s="241"/>
      <c r="F2" s="225" t="s">
        <v>399</v>
      </c>
      <c r="G2" s="226"/>
      <c r="H2" s="227"/>
      <c r="I2" s="241" t="s">
        <v>400</v>
      </c>
      <c r="J2" s="241"/>
      <c r="K2" s="241"/>
      <c r="L2" s="241"/>
    </row>
    <row r="3" spans="1:12" ht="15.75">
      <c r="A3" s="247" t="s">
        <v>23</v>
      </c>
      <c r="B3" s="247"/>
      <c r="C3" s="5" t="s">
        <v>28</v>
      </c>
      <c r="D3" s="5">
        <v>25</v>
      </c>
      <c r="E3" s="249" t="s">
        <v>392</v>
      </c>
      <c r="F3" s="250"/>
      <c r="G3" s="5">
        <v>2018</v>
      </c>
      <c r="H3" s="5"/>
      <c r="I3" s="248" t="s">
        <v>293</v>
      </c>
      <c r="J3" s="249"/>
      <c r="K3" s="249"/>
      <c r="L3" s="250"/>
    </row>
    <row r="4" spans="1:12" ht="31.5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298</v>
      </c>
      <c r="G4" s="20" t="s">
        <v>123</v>
      </c>
      <c r="H4" s="20" t="s">
        <v>122</v>
      </c>
      <c r="I4" s="230" t="s">
        <v>11</v>
      </c>
      <c r="J4" s="231"/>
      <c r="K4" s="232" t="s">
        <v>12</v>
      </c>
      <c r="L4" s="233"/>
    </row>
    <row r="5" spans="1:12" ht="22.5" customHeight="1">
      <c r="A5" s="15">
        <v>1</v>
      </c>
      <c r="B5" s="76"/>
      <c r="C5" s="60"/>
      <c r="D5" s="65"/>
      <c r="E5" s="60"/>
      <c r="F5" s="55"/>
      <c r="G5" s="37"/>
      <c r="H5" s="4"/>
      <c r="I5" s="4"/>
      <c r="J5" s="16"/>
      <c r="K5" s="243"/>
      <c r="L5" s="244"/>
    </row>
    <row r="6" spans="1:12" ht="22.5" customHeight="1">
      <c r="A6" s="15">
        <v>2</v>
      </c>
      <c r="B6" s="90"/>
      <c r="C6" s="53"/>
      <c r="D6" s="66"/>
      <c r="E6" s="53"/>
      <c r="F6" s="56"/>
      <c r="G6" s="38"/>
      <c r="H6" s="3"/>
      <c r="I6" s="3"/>
      <c r="J6" s="17"/>
      <c r="K6" s="245"/>
      <c r="L6" s="246"/>
    </row>
    <row r="7" spans="1:12" ht="22.5" customHeight="1">
      <c r="A7" s="15">
        <v>3</v>
      </c>
      <c r="B7" s="76"/>
      <c r="C7" s="60"/>
      <c r="D7" s="65"/>
      <c r="E7" s="60"/>
      <c r="F7" s="55"/>
      <c r="G7" s="37"/>
      <c r="H7" s="4"/>
      <c r="I7" s="4"/>
      <c r="J7" s="16"/>
      <c r="K7" s="243"/>
      <c r="L7" s="244"/>
    </row>
    <row r="8" spans="1:12" ht="22.5" customHeight="1">
      <c r="A8" s="15">
        <v>4</v>
      </c>
      <c r="B8" s="91"/>
      <c r="C8" s="74"/>
      <c r="D8" s="75"/>
      <c r="E8" s="74"/>
      <c r="F8" s="3"/>
      <c r="G8" s="38"/>
      <c r="H8" s="3"/>
      <c r="I8" s="3"/>
      <c r="J8" s="17"/>
      <c r="K8" s="245"/>
      <c r="L8" s="246"/>
    </row>
    <row r="9" spans="1:12" ht="22.5" customHeight="1">
      <c r="A9" s="15">
        <v>5</v>
      </c>
      <c r="B9" s="85"/>
      <c r="C9" s="86"/>
      <c r="D9" s="87"/>
      <c r="E9" s="86"/>
      <c r="F9" s="4"/>
      <c r="G9" s="37"/>
      <c r="H9" s="4"/>
      <c r="I9" s="4"/>
      <c r="J9" s="16"/>
      <c r="K9" s="243"/>
      <c r="L9" s="244"/>
    </row>
    <row r="10" spans="1:12" ht="22.5" customHeight="1">
      <c r="A10" s="15">
        <v>6</v>
      </c>
      <c r="B10" s="90"/>
      <c r="C10" s="53"/>
      <c r="D10" s="88"/>
      <c r="E10" s="53"/>
      <c r="F10" s="3"/>
      <c r="G10" s="38"/>
      <c r="H10" s="3"/>
      <c r="I10" s="3"/>
      <c r="J10" s="17"/>
      <c r="K10" s="245"/>
      <c r="L10" s="246"/>
    </row>
    <row r="11" spans="1:12" ht="22.5" customHeight="1">
      <c r="A11" s="15">
        <v>7</v>
      </c>
      <c r="B11" s="76"/>
      <c r="C11" s="60"/>
      <c r="D11" s="65"/>
      <c r="E11" s="60"/>
      <c r="F11" s="4"/>
      <c r="G11" s="37"/>
      <c r="H11" s="4"/>
      <c r="I11" s="4"/>
      <c r="J11" s="16"/>
      <c r="K11" s="243"/>
      <c r="L11" s="244"/>
    </row>
    <row r="12" spans="1:12" ht="22.5" customHeight="1">
      <c r="A12" s="15">
        <v>8</v>
      </c>
      <c r="B12" s="90"/>
      <c r="C12" s="53"/>
      <c r="D12" s="66"/>
      <c r="E12" s="53"/>
      <c r="F12" s="3"/>
      <c r="G12" s="38"/>
      <c r="H12" s="3"/>
      <c r="I12" s="3"/>
      <c r="J12" s="17"/>
      <c r="K12" s="245"/>
      <c r="L12" s="246"/>
    </row>
    <row r="13" spans="1:12" ht="22.5" customHeight="1">
      <c r="A13" s="15">
        <v>9</v>
      </c>
      <c r="B13" s="76"/>
      <c r="C13" s="76"/>
      <c r="D13" s="76"/>
      <c r="E13" s="76"/>
      <c r="F13" s="4"/>
      <c r="G13" s="37"/>
      <c r="H13" s="4"/>
      <c r="I13" s="4"/>
      <c r="J13" s="16"/>
      <c r="K13" s="243"/>
      <c r="L13" s="244"/>
    </row>
    <row r="14" spans="1:12" ht="22.5" customHeight="1">
      <c r="A14" s="15">
        <v>10</v>
      </c>
      <c r="B14" s="90"/>
      <c r="C14" s="90"/>
      <c r="D14" s="90"/>
      <c r="E14" s="90"/>
      <c r="F14" s="3"/>
      <c r="G14" s="38"/>
      <c r="H14" s="3"/>
      <c r="I14" s="3"/>
      <c r="J14" s="17"/>
      <c r="K14" s="245"/>
      <c r="L14" s="246"/>
    </row>
    <row r="15" spans="1:12" ht="22.5" customHeight="1">
      <c r="A15" s="15">
        <v>11</v>
      </c>
      <c r="B15" s="76"/>
      <c r="C15" s="76"/>
      <c r="D15" s="76"/>
      <c r="E15" s="76"/>
      <c r="F15" s="4"/>
      <c r="G15" s="37"/>
      <c r="H15" s="4"/>
      <c r="I15" s="4"/>
      <c r="J15" s="16"/>
      <c r="K15" s="243"/>
      <c r="L15" s="244"/>
    </row>
  </sheetData>
  <sheetProtection/>
  <mergeCells count="21">
    <mergeCell ref="A3:B3"/>
    <mergeCell ref="A1:B2"/>
    <mergeCell ref="C1:L1"/>
    <mergeCell ref="I2:L2"/>
    <mergeCell ref="I3:L3"/>
    <mergeCell ref="C2:E2"/>
    <mergeCell ref="E3:F3"/>
    <mergeCell ref="F2:H2"/>
    <mergeCell ref="I4:J4"/>
    <mergeCell ref="K4:L4"/>
    <mergeCell ref="K5:L5"/>
    <mergeCell ref="K6:L6"/>
    <mergeCell ref="K7:L7"/>
    <mergeCell ref="K13:L13"/>
    <mergeCell ref="K14:L14"/>
    <mergeCell ref="K15:L15"/>
    <mergeCell ref="K8:L8"/>
    <mergeCell ref="K9:L9"/>
    <mergeCell ref="K10:L10"/>
    <mergeCell ref="K11:L11"/>
    <mergeCell ref="K12:L12"/>
  </mergeCells>
  <dataValidations count="1">
    <dataValidation type="list" operator="equal" allowBlank="1" sqref="E5:E7 E10:E12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P17" sqref="P17"/>
    </sheetView>
  </sheetViews>
  <sheetFormatPr defaultColWidth="11.421875" defaultRowHeight="15"/>
  <cols>
    <col min="1" max="1" width="4.28125" style="10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9" customFormat="1" ht="37.5" customHeight="1">
      <c r="A1" s="234"/>
      <c r="B1" s="235"/>
      <c r="C1" s="238" t="s">
        <v>14</v>
      </c>
      <c r="D1" s="239"/>
      <c r="E1" s="239"/>
      <c r="F1" s="239"/>
      <c r="G1" s="239"/>
      <c r="H1" s="239"/>
      <c r="I1" s="239"/>
      <c r="J1" s="239"/>
      <c r="K1" s="239"/>
      <c r="L1" s="240"/>
    </row>
    <row r="2" spans="1:12" ht="37.5" customHeight="1">
      <c r="A2" s="236"/>
      <c r="B2" s="237"/>
      <c r="C2" s="241" t="s">
        <v>299</v>
      </c>
      <c r="D2" s="241"/>
      <c r="E2" s="241"/>
      <c r="F2" s="54" t="s">
        <v>378</v>
      </c>
      <c r="G2" s="54" t="s">
        <v>121</v>
      </c>
      <c r="H2" s="54" t="s">
        <v>232</v>
      </c>
      <c r="I2" s="241" t="s">
        <v>351</v>
      </c>
      <c r="J2" s="241"/>
      <c r="K2" s="241"/>
      <c r="L2" s="241"/>
    </row>
    <row r="3" spans="1:12" ht="15.75">
      <c r="A3" s="247" t="s">
        <v>25</v>
      </c>
      <c r="B3" s="247"/>
      <c r="C3" s="5" t="s">
        <v>7</v>
      </c>
      <c r="D3" s="5">
        <v>3</v>
      </c>
      <c r="E3" s="249" t="s">
        <v>392</v>
      </c>
      <c r="F3" s="250"/>
      <c r="G3" s="5">
        <v>2018</v>
      </c>
      <c r="H3" s="5" t="s">
        <v>290</v>
      </c>
      <c r="I3" s="248" t="s">
        <v>293</v>
      </c>
      <c r="J3" s="249"/>
      <c r="K3" s="249"/>
      <c r="L3" s="250"/>
    </row>
    <row r="4" spans="1:12" ht="31.5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298</v>
      </c>
      <c r="G4" s="20" t="s">
        <v>123</v>
      </c>
      <c r="H4" s="20" t="s">
        <v>122</v>
      </c>
      <c r="I4" s="230" t="s">
        <v>11</v>
      </c>
      <c r="J4" s="231"/>
      <c r="K4" s="232" t="s">
        <v>12</v>
      </c>
      <c r="L4" s="233"/>
    </row>
    <row r="5" spans="1:12" ht="22.5" customHeight="1">
      <c r="A5" s="15">
        <v>1</v>
      </c>
      <c r="B5" s="76" t="s">
        <v>255</v>
      </c>
      <c r="C5" s="60" t="s">
        <v>256</v>
      </c>
      <c r="D5" s="65" t="str">
        <f>'[1]1er crit.10m'!$K$4</f>
        <v>002</v>
      </c>
      <c r="E5" s="60" t="s">
        <v>241</v>
      </c>
      <c r="F5" s="55" t="s">
        <v>397</v>
      </c>
      <c r="G5" s="4"/>
      <c r="H5" s="4"/>
      <c r="I5" s="4"/>
      <c r="J5" s="16"/>
      <c r="K5" s="243"/>
      <c r="L5" s="244"/>
    </row>
    <row r="6" spans="1:12" ht="22.5" customHeight="1">
      <c r="A6" s="15">
        <v>2</v>
      </c>
      <c r="B6" s="98" t="s">
        <v>46</v>
      </c>
      <c r="C6" s="98" t="s">
        <v>361</v>
      </c>
      <c r="D6" s="98">
        <v>162</v>
      </c>
      <c r="E6" s="98" t="s">
        <v>360</v>
      </c>
      <c r="F6" s="56" t="s">
        <v>397</v>
      </c>
      <c r="G6" s="3"/>
      <c r="H6" s="3"/>
      <c r="I6" s="3"/>
      <c r="J6" s="17"/>
      <c r="K6" s="245"/>
      <c r="L6" s="246"/>
    </row>
    <row r="7" spans="1:12" ht="22.5" customHeight="1">
      <c r="A7" s="15">
        <v>3</v>
      </c>
      <c r="B7" s="76" t="s">
        <v>274</v>
      </c>
      <c r="C7" s="60" t="s">
        <v>275</v>
      </c>
      <c r="D7" s="65" t="str">
        <f>'[3]1er crit.10m'!$K$4</f>
        <v>275</v>
      </c>
      <c r="E7" s="60" t="s">
        <v>241</v>
      </c>
      <c r="F7" s="55" t="s">
        <v>397</v>
      </c>
      <c r="G7" s="4"/>
      <c r="H7" s="4"/>
      <c r="I7" s="4"/>
      <c r="J7" s="16"/>
      <c r="K7" s="243"/>
      <c r="L7" s="244"/>
    </row>
    <row r="8" spans="1:12" ht="22.5" customHeight="1">
      <c r="A8" s="15">
        <v>4</v>
      </c>
      <c r="B8" s="98" t="s">
        <v>296</v>
      </c>
      <c r="C8" s="44" t="s">
        <v>363</v>
      </c>
      <c r="D8" s="52" t="s">
        <v>332</v>
      </c>
      <c r="E8" s="44" t="s">
        <v>241</v>
      </c>
      <c r="F8" s="56" t="s">
        <v>397</v>
      </c>
      <c r="G8" s="3"/>
      <c r="H8" s="3"/>
      <c r="I8" s="3"/>
      <c r="J8" s="17"/>
      <c r="K8" s="245"/>
      <c r="L8" s="246"/>
    </row>
    <row r="9" spans="1:12" ht="22.5" customHeight="1">
      <c r="A9" s="15">
        <v>5</v>
      </c>
      <c r="B9" s="57" t="s">
        <v>295</v>
      </c>
      <c r="C9" s="58" t="s">
        <v>364</v>
      </c>
      <c r="D9" s="59" t="s">
        <v>332</v>
      </c>
      <c r="E9" s="58" t="s">
        <v>241</v>
      </c>
      <c r="F9" s="55" t="s">
        <v>397</v>
      </c>
      <c r="G9" s="4"/>
      <c r="H9" s="4"/>
      <c r="I9" s="4"/>
      <c r="J9" s="16"/>
      <c r="K9" s="243"/>
      <c r="L9" s="244"/>
    </row>
    <row r="10" spans="1:12" ht="22.5" customHeight="1">
      <c r="A10" s="15">
        <v>6</v>
      </c>
      <c r="B10" s="98" t="s">
        <v>356</v>
      </c>
      <c r="C10" s="44" t="s">
        <v>391</v>
      </c>
      <c r="D10" s="52" t="s">
        <v>355</v>
      </c>
      <c r="E10" s="44" t="s">
        <v>360</v>
      </c>
      <c r="F10" s="56" t="s">
        <v>397</v>
      </c>
      <c r="G10" s="3"/>
      <c r="H10" s="3"/>
      <c r="I10" s="3"/>
      <c r="J10" s="17"/>
      <c r="K10" s="245"/>
      <c r="L10" s="246"/>
    </row>
    <row r="11" spans="1:12" ht="22.5" customHeight="1">
      <c r="A11" s="15">
        <v>7</v>
      </c>
      <c r="B11" s="57" t="s">
        <v>353</v>
      </c>
      <c r="C11" s="58" t="s">
        <v>354</v>
      </c>
      <c r="D11" s="59" t="s">
        <v>355</v>
      </c>
      <c r="E11" s="58" t="s">
        <v>271</v>
      </c>
      <c r="F11" s="55" t="s">
        <v>397</v>
      </c>
      <c r="G11" s="4"/>
      <c r="H11" s="4"/>
      <c r="I11" s="4"/>
      <c r="J11" s="16"/>
      <c r="K11" s="243"/>
      <c r="L11" s="244"/>
    </row>
    <row r="12" spans="1:12" ht="22.5" customHeight="1">
      <c r="A12" s="15">
        <v>8</v>
      </c>
      <c r="B12" s="104" t="s">
        <v>276</v>
      </c>
      <c r="C12" s="105" t="s">
        <v>313</v>
      </c>
      <c r="D12" s="106" t="s">
        <v>328</v>
      </c>
      <c r="E12" s="105" t="s">
        <v>245</v>
      </c>
      <c r="F12" s="56" t="s">
        <v>397</v>
      </c>
      <c r="G12" s="3"/>
      <c r="H12" s="3"/>
      <c r="I12" s="3"/>
      <c r="J12" s="17"/>
      <c r="K12" s="245"/>
      <c r="L12" s="246"/>
    </row>
    <row r="13" spans="1:12" ht="22.5" customHeight="1">
      <c r="A13" s="15">
        <v>9</v>
      </c>
      <c r="B13" s="76" t="s">
        <v>335</v>
      </c>
      <c r="C13" s="60" t="s">
        <v>369</v>
      </c>
      <c r="D13" s="92">
        <v>111</v>
      </c>
      <c r="E13" s="60" t="s">
        <v>241</v>
      </c>
      <c r="F13" s="4" t="s">
        <v>397</v>
      </c>
      <c r="G13" s="4"/>
      <c r="H13" s="4"/>
      <c r="I13" s="4"/>
      <c r="J13" s="16"/>
      <c r="K13" s="243"/>
      <c r="L13" s="244"/>
    </row>
    <row r="14" spans="1:12" ht="22.5" customHeight="1">
      <c r="A14" s="15">
        <v>10</v>
      </c>
      <c r="B14" s="98"/>
      <c r="C14" s="44"/>
      <c r="D14" s="52"/>
      <c r="E14" s="44"/>
      <c r="F14" s="3"/>
      <c r="G14" s="3"/>
      <c r="H14" s="3"/>
      <c r="I14" s="3"/>
      <c r="J14" s="17"/>
      <c r="K14" s="245"/>
      <c r="L14" s="246"/>
    </row>
    <row r="15" spans="1:12" ht="22.5" customHeight="1">
      <c r="A15" s="15">
        <v>11</v>
      </c>
      <c r="B15" s="61"/>
      <c r="C15" s="62"/>
      <c r="D15" s="63"/>
      <c r="E15" s="64"/>
      <c r="F15" s="4"/>
      <c r="G15" s="4"/>
      <c r="H15" s="4"/>
      <c r="I15" s="4"/>
      <c r="J15" s="16"/>
      <c r="K15" s="243"/>
      <c r="L15" s="244"/>
    </row>
    <row r="16" spans="1:12" ht="22.5" customHeight="1">
      <c r="A16" s="15">
        <v>12</v>
      </c>
      <c r="B16" s="90" t="s">
        <v>334</v>
      </c>
      <c r="C16" s="53" t="s">
        <v>372</v>
      </c>
      <c r="D16" s="89">
        <v>111</v>
      </c>
      <c r="E16" s="53"/>
      <c r="F16" s="3" t="s">
        <v>398</v>
      </c>
      <c r="G16" s="3"/>
      <c r="H16" s="3"/>
      <c r="I16" s="3"/>
      <c r="J16" s="17"/>
      <c r="K16" s="245"/>
      <c r="L16" s="246"/>
    </row>
    <row r="17" spans="1:12" ht="22.5" customHeight="1">
      <c r="A17" s="15">
        <v>13</v>
      </c>
      <c r="B17" s="76" t="s">
        <v>302</v>
      </c>
      <c r="C17" s="60" t="s">
        <v>319</v>
      </c>
      <c r="D17" s="92">
        <v>111</v>
      </c>
      <c r="E17" s="60" t="s">
        <v>243</v>
      </c>
      <c r="F17" s="4" t="s">
        <v>242</v>
      </c>
      <c r="G17" s="4"/>
      <c r="H17" s="4"/>
      <c r="I17" s="4"/>
      <c r="J17" s="16"/>
      <c r="K17" s="243"/>
      <c r="L17" s="244"/>
    </row>
    <row r="18" spans="1:12" ht="22.5" customHeight="1">
      <c r="A18" s="15">
        <v>14</v>
      </c>
      <c r="B18" s="98" t="s">
        <v>356</v>
      </c>
      <c r="C18" s="44" t="s">
        <v>357</v>
      </c>
      <c r="D18" s="52" t="s">
        <v>355</v>
      </c>
      <c r="E18" s="44" t="s">
        <v>242</v>
      </c>
      <c r="F18" s="3" t="s">
        <v>242</v>
      </c>
      <c r="G18" s="3"/>
      <c r="H18" s="3"/>
      <c r="I18" s="3"/>
      <c r="J18" s="17"/>
      <c r="K18" s="245"/>
      <c r="L18" s="246"/>
    </row>
    <row r="19" spans="1:12" ht="22.5" customHeight="1">
      <c r="A19" s="15">
        <v>15</v>
      </c>
      <c r="B19" s="57" t="s">
        <v>353</v>
      </c>
      <c r="C19" s="58" t="s">
        <v>367</v>
      </c>
      <c r="D19" s="59" t="s">
        <v>355</v>
      </c>
      <c r="E19" s="58" t="s">
        <v>242</v>
      </c>
      <c r="F19" s="4" t="s">
        <v>242</v>
      </c>
      <c r="G19" s="4"/>
      <c r="H19" s="4"/>
      <c r="I19" s="4"/>
      <c r="J19" s="16"/>
      <c r="K19" s="243"/>
      <c r="L19" s="244"/>
    </row>
    <row r="20" spans="1:12" ht="22.5" customHeight="1">
      <c r="A20" s="15">
        <v>16</v>
      </c>
      <c r="B20" s="98" t="s">
        <v>297</v>
      </c>
      <c r="C20" s="44" t="s">
        <v>365</v>
      </c>
      <c r="D20" s="52" t="s">
        <v>332</v>
      </c>
      <c r="E20" s="44" t="s">
        <v>241</v>
      </c>
      <c r="F20" s="3" t="s">
        <v>242</v>
      </c>
      <c r="G20" s="3"/>
      <c r="H20" s="3"/>
      <c r="I20" s="3"/>
      <c r="J20" s="17"/>
      <c r="K20" s="245"/>
      <c r="L20" s="246"/>
    </row>
    <row r="21" spans="1:12" ht="22.5" customHeight="1">
      <c r="A21" s="15">
        <v>17</v>
      </c>
      <c r="B21" s="57" t="s">
        <v>294</v>
      </c>
      <c r="C21" s="58" t="s">
        <v>366</v>
      </c>
      <c r="D21" s="59" t="s">
        <v>332</v>
      </c>
      <c r="E21" s="58" t="s">
        <v>242</v>
      </c>
      <c r="F21" s="4" t="s">
        <v>242</v>
      </c>
      <c r="G21" s="4"/>
      <c r="H21" s="4"/>
      <c r="I21" s="4"/>
      <c r="J21" s="16"/>
      <c r="K21" s="243"/>
      <c r="L21" s="244"/>
    </row>
    <row r="22" spans="1:12" ht="22.5" customHeight="1">
      <c r="A22" s="15">
        <v>18</v>
      </c>
      <c r="B22" s="90" t="s">
        <v>280</v>
      </c>
      <c r="C22" s="53" t="s">
        <v>281</v>
      </c>
      <c r="D22" s="66" t="str">
        <f>'[4]1er crit.10m'!$K$4</f>
        <v>170</v>
      </c>
      <c r="E22" s="53" t="s">
        <v>245</v>
      </c>
      <c r="F22" s="3" t="s">
        <v>242</v>
      </c>
      <c r="G22" s="3"/>
      <c r="H22" s="3"/>
      <c r="I22" s="3"/>
      <c r="J22" s="17"/>
      <c r="K22" s="245"/>
      <c r="L22" s="246"/>
    </row>
    <row r="23" spans="1:12" ht="22.5" customHeight="1">
      <c r="A23" s="15">
        <v>19</v>
      </c>
      <c r="B23" s="76" t="s">
        <v>390</v>
      </c>
      <c r="C23" s="60" t="s">
        <v>374</v>
      </c>
      <c r="D23" s="65" t="s">
        <v>331</v>
      </c>
      <c r="E23" s="60" t="s">
        <v>254</v>
      </c>
      <c r="F23" s="4" t="s">
        <v>242</v>
      </c>
      <c r="G23" s="4"/>
      <c r="H23" s="4"/>
      <c r="I23" s="4"/>
      <c r="J23" s="16"/>
      <c r="K23" s="243"/>
      <c r="L23" s="244"/>
    </row>
    <row r="24" spans="1:12" ht="22.5" customHeight="1">
      <c r="A24" s="15">
        <v>20</v>
      </c>
      <c r="B24" s="53" t="s">
        <v>46</v>
      </c>
      <c r="C24" s="53" t="s">
        <v>306</v>
      </c>
      <c r="D24" s="66" t="s">
        <v>331</v>
      </c>
      <c r="E24" s="53" t="s">
        <v>254</v>
      </c>
      <c r="F24" s="3" t="s">
        <v>242</v>
      </c>
      <c r="G24" s="3"/>
      <c r="H24" s="3"/>
      <c r="I24" s="3"/>
      <c r="J24" s="3"/>
      <c r="K24" s="251"/>
      <c r="L24" s="251"/>
    </row>
  </sheetData>
  <sheetProtection/>
  <mergeCells count="29">
    <mergeCell ref="A3:B3"/>
    <mergeCell ref="A1:B2"/>
    <mergeCell ref="C1:L1"/>
    <mergeCell ref="I2:L2"/>
    <mergeCell ref="I3:L3"/>
    <mergeCell ref="C2:E2"/>
    <mergeCell ref="E3:F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22:E24 E15:E17 E5 E7 E12:E13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3" sqref="H3"/>
    </sheetView>
  </sheetViews>
  <sheetFormatPr defaultColWidth="11.421875" defaultRowHeight="15"/>
  <cols>
    <col min="1" max="1" width="4.28125" style="10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9" customFormat="1" ht="37.5" customHeight="1">
      <c r="A1" s="234"/>
      <c r="B1" s="235"/>
      <c r="C1" s="238" t="s">
        <v>14</v>
      </c>
      <c r="D1" s="239"/>
      <c r="E1" s="239"/>
      <c r="F1" s="239"/>
      <c r="G1" s="239"/>
      <c r="H1" s="239"/>
      <c r="I1" s="239"/>
      <c r="J1" s="239"/>
      <c r="K1" s="239"/>
      <c r="L1" s="240"/>
    </row>
    <row r="2" spans="1:12" ht="37.5" customHeight="1">
      <c r="A2" s="236"/>
      <c r="B2" s="237"/>
      <c r="C2" s="241" t="s">
        <v>299</v>
      </c>
      <c r="D2" s="241"/>
      <c r="E2" s="241"/>
      <c r="F2" s="54" t="s">
        <v>378</v>
      </c>
      <c r="G2" s="54" t="s">
        <v>121</v>
      </c>
      <c r="H2" s="54" t="s">
        <v>232</v>
      </c>
      <c r="I2" s="241" t="s">
        <v>351</v>
      </c>
      <c r="J2" s="241"/>
      <c r="K2" s="241"/>
      <c r="L2" s="241"/>
    </row>
    <row r="3" spans="1:12" ht="15.75">
      <c r="A3" s="247" t="s">
        <v>27</v>
      </c>
      <c r="B3" s="247"/>
      <c r="C3" s="5" t="s">
        <v>28</v>
      </c>
      <c r="D3" s="99">
        <v>3</v>
      </c>
      <c r="E3" s="249" t="s">
        <v>392</v>
      </c>
      <c r="F3" s="250"/>
      <c r="G3" s="5">
        <v>2018</v>
      </c>
      <c r="H3" s="5" t="s">
        <v>230</v>
      </c>
      <c r="I3" s="248" t="s">
        <v>293</v>
      </c>
      <c r="J3" s="249"/>
      <c r="K3" s="249"/>
      <c r="L3" s="250"/>
    </row>
    <row r="4" spans="1:12" ht="31.5" customHeight="1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298</v>
      </c>
      <c r="G4" s="20" t="s">
        <v>123</v>
      </c>
      <c r="H4" s="20" t="s">
        <v>122</v>
      </c>
      <c r="I4" s="230" t="s">
        <v>11</v>
      </c>
      <c r="J4" s="231"/>
      <c r="K4" s="232" t="s">
        <v>12</v>
      </c>
      <c r="L4" s="233"/>
    </row>
    <row r="5" spans="1:12" ht="22.5" customHeight="1">
      <c r="A5" s="15">
        <v>1</v>
      </c>
      <c r="B5" s="76" t="s">
        <v>90</v>
      </c>
      <c r="C5" s="60" t="s">
        <v>309</v>
      </c>
      <c r="D5" s="65" t="s">
        <v>325</v>
      </c>
      <c r="E5" s="60" t="s">
        <v>271</v>
      </c>
      <c r="F5" s="4" t="s">
        <v>397</v>
      </c>
      <c r="G5" s="37"/>
      <c r="H5" s="4"/>
      <c r="I5" s="4"/>
      <c r="J5" s="16"/>
      <c r="K5" s="243"/>
      <c r="L5" s="244"/>
    </row>
    <row r="6" spans="1:12" ht="22.5" customHeight="1">
      <c r="A6" s="15">
        <v>2</v>
      </c>
      <c r="B6" s="98" t="s">
        <v>48</v>
      </c>
      <c r="C6" s="98" t="s">
        <v>361</v>
      </c>
      <c r="D6" s="98">
        <v>162</v>
      </c>
      <c r="E6" s="98" t="s">
        <v>360</v>
      </c>
      <c r="F6" s="68" t="s">
        <v>397</v>
      </c>
      <c r="G6" s="38"/>
      <c r="H6" s="3"/>
      <c r="I6" s="3"/>
      <c r="J6" s="17"/>
      <c r="K6" s="245"/>
      <c r="L6" s="246"/>
    </row>
    <row r="7" spans="1:12" ht="22.5" customHeight="1">
      <c r="A7" s="15">
        <v>3</v>
      </c>
      <c r="B7" s="57" t="s">
        <v>53</v>
      </c>
      <c r="C7" s="57" t="s">
        <v>362</v>
      </c>
      <c r="D7" s="57">
        <v>162</v>
      </c>
      <c r="E7" s="57" t="s">
        <v>259</v>
      </c>
      <c r="F7" s="67" t="s">
        <v>397</v>
      </c>
      <c r="G7" s="37"/>
      <c r="H7" s="4"/>
      <c r="I7" s="4"/>
      <c r="J7" s="16"/>
      <c r="K7" s="243"/>
      <c r="L7" s="244"/>
    </row>
    <row r="8" spans="1:12" ht="22.5" customHeight="1">
      <c r="A8" s="15">
        <v>4</v>
      </c>
      <c r="B8" s="90" t="s">
        <v>288</v>
      </c>
      <c r="C8" s="53" t="s">
        <v>289</v>
      </c>
      <c r="D8" s="66" t="str">
        <f>'[4]1er crit.10m'!$K$4</f>
        <v>170</v>
      </c>
      <c r="E8" s="53" t="s">
        <v>271</v>
      </c>
      <c r="F8" s="68" t="s">
        <v>397</v>
      </c>
      <c r="G8" s="38"/>
      <c r="H8" s="3"/>
      <c r="I8" s="3"/>
      <c r="J8" s="17"/>
      <c r="K8" s="245"/>
      <c r="L8" s="246"/>
    </row>
    <row r="9" spans="1:12" ht="22.5" customHeight="1">
      <c r="A9" s="15">
        <v>5</v>
      </c>
      <c r="B9" s="60" t="s">
        <v>282</v>
      </c>
      <c r="C9" s="60" t="s">
        <v>283</v>
      </c>
      <c r="D9" s="65" t="str">
        <f>'[4]1er crit.10m'!$K$4</f>
        <v>170</v>
      </c>
      <c r="E9" s="60" t="s">
        <v>271</v>
      </c>
      <c r="F9" s="67" t="s">
        <v>397</v>
      </c>
      <c r="G9" s="37"/>
      <c r="H9" s="4"/>
      <c r="I9" s="4"/>
      <c r="J9" s="16"/>
      <c r="K9" s="243"/>
      <c r="L9" s="244"/>
    </row>
    <row r="10" spans="1:12" ht="22.5" customHeight="1">
      <c r="A10" s="15">
        <v>6</v>
      </c>
      <c r="B10" s="53" t="s">
        <v>282</v>
      </c>
      <c r="C10" s="53" t="s">
        <v>284</v>
      </c>
      <c r="D10" s="66" t="str">
        <f>'[4]1er crit.10m'!$K$4</f>
        <v>170</v>
      </c>
      <c r="E10" s="53" t="s">
        <v>242</v>
      </c>
      <c r="F10" s="68" t="s">
        <v>397</v>
      </c>
      <c r="G10" s="38"/>
      <c r="H10" s="3"/>
      <c r="I10" s="3"/>
      <c r="J10" s="17"/>
      <c r="K10" s="245"/>
      <c r="L10" s="246"/>
    </row>
    <row r="11" spans="1:12" ht="22.5" customHeight="1">
      <c r="A11" s="15">
        <v>7</v>
      </c>
      <c r="B11" s="60" t="s">
        <v>282</v>
      </c>
      <c r="C11" s="60" t="s">
        <v>285</v>
      </c>
      <c r="D11" s="65" t="str">
        <f>'[4]1er crit.10m'!$K$4</f>
        <v>170</v>
      </c>
      <c r="E11" s="60" t="s">
        <v>241</v>
      </c>
      <c r="F11" s="40" t="s">
        <v>397</v>
      </c>
      <c r="G11" s="37"/>
      <c r="H11" s="4"/>
      <c r="I11" s="4"/>
      <c r="J11" s="16"/>
      <c r="K11" s="243"/>
      <c r="L11" s="244"/>
    </row>
    <row r="12" spans="1:12" ht="22.5" customHeight="1">
      <c r="A12" s="15">
        <v>8</v>
      </c>
      <c r="B12" s="90" t="s">
        <v>272</v>
      </c>
      <c r="C12" s="53" t="s">
        <v>273</v>
      </c>
      <c r="D12" s="66" t="str">
        <f>'[3]1er crit.10m'!$K$4</f>
        <v>275</v>
      </c>
      <c r="E12" s="53" t="s">
        <v>246</v>
      </c>
      <c r="F12" s="41" t="s">
        <v>397</v>
      </c>
      <c r="G12" s="38"/>
      <c r="H12" s="3"/>
      <c r="I12" s="3"/>
      <c r="J12" s="17"/>
      <c r="K12" s="245"/>
      <c r="L12" s="246"/>
    </row>
    <row r="13" spans="1:12" ht="22.5" customHeight="1">
      <c r="A13" s="15">
        <v>9</v>
      </c>
      <c r="B13" s="60" t="s">
        <v>277</v>
      </c>
      <c r="C13" s="60" t="s">
        <v>278</v>
      </c>
      <c r="D13" s="65" t="str">
        <f>'[3]1er crit.10m'!$K$4</f>
        <v>275</v>
      </c>
      <c r="E13" s="60" t="s">
        <v>266</v>
      </c>
      <c r="F13" s="40" t="s">
        <v>397</v>
      </c>
      <c r="G13" s="37"/>
      <c r="H13" s="4"/>
      <c r="I13" s="4"/>
      <c r="J13" s="16"/>
      <c r="K13" s="243"/>
      <c r="L13" s="244"/>
    </row>
    <row r="14" spans="1:12" ht="22.5" customHeight="1">
      <c r="A14" s="15">
        <v>10</v>
      </c>
      <c r="B14" s="90" t="s">
        <v>277</v>
      </c>
      <c r="C14" s="53" t="s">
        <v>279</v>
      </c>
      <c r="D14" s="66" t="str">
        <f>'[3]1er crit.10m'!$K$4</f>
        <v>275</v>
      </c>
      <c r="E14" s="53" t="s">
        <v>266</v>
      </c>
      <c r="F14" s="41" t="s">
        <v>397</v>
      </c>
      <c r="G14" s="38"/>
      <c r="H14" s="3"/>
      <c r="I14" s="3"/>
      <c r="J14" s="17"/>
      <c r="K14" s="245"/>
      <c r="L14" s="246"/>
    </row>
    <row r="15" spans="1:12" ht="22.5" customHeight="1">
      <c r="A15" s="15">
        <v>11</v>
      </c>
      <c r="B15" s="76" t="s">
        <v>269</v>
      </c>
      <c r="C15" s="60" t="s">
        <v>270</v>
      </c>
      <c r="D15" s="65" t="str">
        <f>'[2]1er crit.10m'!$K$4</f>
        <v>276</v>
      </c>
      <c r="E15" s="60" t="s">
        <v>271</v>
      </c>
      <c r="F15" s="40" t="s">
        <v>397</v>
      </c>
      <c r="G15" s="37"/>
      <c r="H15" s="4"/>
      <c r="I15" s="4"/>
      <c r="J15" s="16"/>
      <c r="K15" s="243"/>
      <c r="L15" s="244"/>
    </row>
    <row r="16" spans="1:12" ht="22.5" customHeight="1">
      <c r="A16" s="15">
        <v>12</v>
      </c>
      <c r="B16" s="90" t="s">
        <v>267</v>
      </c>
      <c r="C16" s="53" t="s">
        <v>268</v>
      </c>
      <c r="D16" s="66" t="str">
        <f>'[2]1er crit.10m'!$K$4</f>
        <v>276</v>
      </c>
      <c r="E16" s="53" t="s">
        <v>241</v>
      </c>
      <c r="F16" s="42" t="s">
        <v>242</v>
      </c>
      <c r="G16" s="38"/>
      <c r="H16" s="3"/>
      <c r="I16" s="3"/>
      <c r="J16" s="17"/>
      <c r="K16" s="245"/>
      <c r="L16" s="246"/>
    </row>
    <row r="17" spans="1:12" ht="22.5" customHeight="1">
      <c r="A17" s="15">
        <v>13</v>
      </c>
      <c r="B17" s="76" t="s">
        <v>264</v>
      </c>
      <c r="C17" s="60" t="s">
        <v>265</v>
      </c>
      <c r="D17" s="65" t="str">
        <f>'[2]1er crit.10m'!$K$4</f>
        <v>276</v>
      </c>
      <c r="E17" s="60" t="s">
        <v>254</v>
      </c>
      <c r="F17" s="40" t="s">
        <v>242</v>
      </c>
      <c r="G17" s="37"/>
      <c r="H17" s="4"/>
      <c r="I17" s="4"/>
      <c r="J17" s="16"/>
      <c r="K17" s="243"/>
      <c r="L17" s="244"/>
    </row>
    <row r="18" spans="1:12" ht="22.5" customHeight="1">
      <c r="A18" s="15">
        <v>14</v>
      </c>
      <c r="B18" s="90" t="s">
        <v>358</v>
      </c>
      <c r="C18" s="53" t="s">
        <v>359</v>
      </c>
      <c r="D18" s="66" t="s">
        <v>328</v>
      </c>
      <c r="E18" s="53" t="s">
        <v>242</v>
      </c>
      <c r="F18" s="3" t="s">
        <v>242</v>
      </c>
      <c r="G18" s="3"/>
      <c r="H18" s="3"/>
      <c r="I18" s="3"/>
      <c r="J18" s="17"/>
      <c r="K18" s="245"/>
      <c r="L18" s="246"/>
    </row>
    <row r="19" spans="1:12" ht="22.5" customHeight="1">
      <c r="A19" s="15">
        <v>15</v>
      </c>
      <c r="B19" s="61" t="s">
        <v>320</v>
      </c>
      <c r="C19" s="62" t="s">
        <v>321</v>
      </c>
      <c r="D19" s="63" t="str">
        <f>'[5]1er crit.10m'!$K$4</f>
        <v>274</v>
      </c>
      <c r="E19" s="64" t="s">
        <v>254</v>
      </c>
      <c r="F19" s="4" t="s">
        <v>242</v>
      </c>
      <c r="G19" s="4"/>
      <c r="H19" s="4"/>
      <c r="I19" s="4"/>
      <c r="J19" s="16"/>
      <c r="K19" s="243"/>
      <c r="L19" s="244"/>
    </row>
    <row r="20" spans="1:12" ht="22.5" customHeight="1">
      <c r="A20" s="15">
        <v>16</v>
      </c>
      <c r="B20" s="45" t="s">
        <v>313</v>
      </c>
      <c r="C20" s="46" t="s">
        <v>318</v>
      </c>
      <c r="D20" s="47" t="str">
        <f>'[5]1er crit.10m'!$K$4</f>
        <v>274</v>
      </c>
      <c r="E20" s="48" t="s">
        <v>254</v>
      </c>
      <c r="F20" s="3" t="s">
        <v>242</v>
      </c>
      <c r="G20" s="3"/>
      <c r="H20" s="3"/>
      <c r="I20" s="3"/>
      <c r="J20" s="17"/>
      <c r="K20" s="245"/>
      <c r="L20" s="246"/>
    </row>
    <row r="21" spans="1:12" ht="22.5" customHeight="1">
      <c r="A21" s="15">
        <v>17</v>
      </c>
      <c r="B21" s="61" t="s">
        <v>316</v>
      </c>
      <c r="C21" s="62" t="s">
        <v>317</v>
      </c>
      <c r="D21" s="63" t="str">
        <f>'[5]1er crit.10m'!$K$4</f>
        <v>274</v>
      </c>
      <c r="E21" s="64" t="s">
        <v>254</v>
      </c>
      <c r="F21" s="4" t="s">
        <v>242</v>
      </c>
      <c r="G21" s="4"/>
      <c r="H21" s="4"/>
      <c r="I21" s="4"/>
      <c r="J21" s="16"/>
      <c r="K21" s="243"/>
      <c r="L21" s="244"/>
    </row>
    <row r="22" spans="1:12" ht="22.5" customHeight="1">
      <c r="A22" s="15">
        <v>18</v>
      </c>
      <c r="B22" s="49" t="s">
        <v>324</v>
      </c>
      <c r="C22" s="49" t="s">
        <v>253</v>
      </c>
      <c r="D22" s="50" t="s">
        <v>323</v>
      </c>
      <c r="E22" s="51" t="s">
        <v>259</v>
      </c>
      <c r="F22" s="3" t="s">
        <v>242</v>
      </c>
      <c r="G22" s="3"/>
      <c r="H22" s="3"/>
      <c r="I22" s="3"/>
      <c r="J22" s="17"/>
      <c r="K22" s="245"/>
      <c r="L22" s="246"/>
    </row>
    <row r="23" spans="1:12" ht="22.5" customHeight="1">
      <c r="A23" s="15">
        <v>19</v>
      </c>
      <c r="B23" s="61" t="s">
        <v>315</v>
      </c>
      <c r="C23" s="62" t="s">
        <v>284</v>
      </c>
      <c r="D23" s="63" t="str">
        <f>'[5]1er crit.10m'!$K$4</f>
        <v>274</v>
      </c>
      <c r="E23" s="64" t="s">
        <v>254</v>
      </c>
      <c r="F23" s="4" t="s">
        <v>242</v>
      </c>
      <c r="G23" s="4"/>
      <c r="H23" s="4"/>
      <c r="I23" s="4"/>
      <c r="J23" s="16"/>
      <c r="K23" s="243"/>
      <c r="L23" s="244"/>
    </row>
    <row r="24" spans="1:12" ht="22.5" customHeight="1">
      <c r="A24" s="15">
        <v>20</v>
      </c>
      <c r="B24" s="98" t="s">
        <v>244</v>
      </c>
      <c r="C24" s="44" t="s">
        <v>376</v>
      </c>
      <c r="D24" s="52" t="s">
        <v>236</v>
      </c>
      <c r="E24" s="44" t="s">
        <v>245</v>
      </c>
      <c r="F24" s="56" t="s">
        <v>242</v>
      </c>
      <c r="G24" s="3"/>
      <c r="H24" s="3"/>
      <c r="I24" s="3"/>
      <c r="J24" s="3"/>
      <c r="K24" s="251"/>
      <c r="L24" s="251"/>
    </row>
  </sheetData>
  <sheetProtection/>
  <mergeCells count="29">
    <mergeCell ref="A3:B3"/>
    <mergeCell ref="A1:B2"/>
    <mergeCell ref="C1:L1"/>
    <mergeCell ref="I2:L2"/>
    <mergeCell ref="I3:L3"/>
    <mergeCell ref="C2:E2"/>
    <mergeCell ref="E3:F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8:E23 E5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Q16" sqref="Q16"/>
    </sheetView>
  </sheetViews>
  <sheetFormatPr defaultColWidth="11.421875" defaultRowHeight="15"/>
  <cols>
    <col min="1" max="1" width="4.28125" style="10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9" customFormat="1" ht="37.5" customHeight="1">
      <c r="A1" s="234"/>
      <c r="B1" s="235"/>
      <c r="C1" s="238" t="s">
        <v>14</v>
      </c>
      <c r="D1" s="239"/>
      <c r="E1" s="239"/>
      <c r="F1" s="239"/>
      <c r="G1" s="239"/>
      <c r="H1" s="239"/>
      <c r="I1" s="239"/>
      <c r="J1" s="239"/>
      <c r="K1" s="239"/>
      <c r="L1" s="240"/>
    </row>
    <row r="2" spans="1:12" ht="37.5" customHeight="1">
      <c r="A2" s="236"/>
      <c r="B2" s="237"/>
      <c r="C2" s="241" t="s">
        <v>299</v>
      </c>
      <c r="D2" s="241"/>
      <c r="E2" s="241"/>
      <c r="F2" s="54" t="s">
        <v>378</v>
      </c>
      <c r="G2" s="54" t="s">
        <v>121</v>
      </c>
      <c r="H2" s="54" t="s">
        <v>232</v>
      </c>
      <c r="I2" s="241" t="s">
        <v>351</v>
      </c>
      <c r="J2" s="241"/>
      <c r="K2" s="241"/>
      <c r="L2" s="241"/>
    </row>
    <row r="3" spans="1:12" ht="15.75">
      <c r="A3" s="247" t="s">
        <v>291</v>
      </c>
      <c r="B3" s="247"/>
      <c r="C3" s="5" t="s">
        <v>28</v>
      </c>
      <c r="D3" s="99">
        <v>4</v>
      </c>
      <c r="E3" s="249" t="s">
        <v>392</v>
      </c>
      <c r="F3" s="250"/>
      <c r="G3" s="5">
        <v>2018</v>
      </c>
      <c r="H3" s="5" t="s">
        <v>394</v>
      </c>
      <c r="I3" s="248" t="s">
        <v>293</v>
      </c>
      <c r="J3" s="249"/>
      <c r="K3" s="249"/>
      <c r="L3" s="250"/>
    </row>
    <row r="4" spans="1:12" s="21" customFormat="1" ht="31.5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298</v>
      </c>
      <c r="G4" s="20" t="s">
        <v>123</v>
      </c>
      <c r="H4" s="20" t="s">
        <v>122</v>
      </c>
      <c r="I4" s="230" t="s">
        <v>11</v>
      </c>
      <c r="J4" s="231"/>
      <c r="K4" s="232" t="s">
        <v>12</v>
      </c>
      <c r="L4" s="233"/>
    </row>
    <row r="5" spans="1:12" ht="22.5" customHeight="1">
      <c r="A5" s="15">
        <v>1</v>
      </c>
      <c r="B5" s="76" t="s">
        <v>252</v>
      </c>
      <c r="C5" s="60" t="s">
        <v>253</v>
      </c>
      <c r="D5" s="65" t="str">
        <f>'[1]1er crit.10m'!$K$4</f>
        <v>002</v>
      </c>
      <c r="E5" s="60" t="s">
        <v>254</v>
      </c>
      <c r="F5" s="55" t="s">
        <v>397</v>
      </c>
      <c r="G5" s="4"/>
      <c r="H5" s="4"/>
      <c r="I5" s="4"/>
      <c r="J5" s="16"/>
      <c r="K5" s="243"/>
      <c r="L5" s="244"/>
    </row>
    <row r="6" spans="1:12" ht="22.5" customHeight="1">
      <c r="A6" s="15">
        <v>2</v>
      </c>
      <c r="B6" s="90" t="s">
        <v>260</v>
      </c>
      <c r="C6" s="53" t="s">
        <v>261</v>
      </c>
      <c r="D6" s="66" t="str">
        <f>'[1]1er crit.10m'!$K$4</f>
        <v>002</v>
      </c>
      <c r="E6" s="53" t="s">
        <v>360</v>
      </c>
      <c r="F6" s="56" t="s">
        <v>397</v>
      </c>
      <c r="G6" s="3"/>
      <c r="H6" s="3"/>
      <c r="I6" s="3"/>
      <c r="J6" s="17"/>
      <c r="K6" s="245"/>
      <c r="L6" s="246"/>
    </row>
    <row r="7" spans="1:12" ht="22.5" customHeight="1">
      <c r="A7" s="15">
        <v>3</v>
      </c>
      <c r="B7" s="76" t="s">
        <v>326</v>
      </c>
      <c r="C7" s="60" t="s">
        <v>279</v>
      </c>
      <c r="D7" s="65" t="s">
        <v>327</v>
      </c>
      <c r="E7" s="60" t="s">
        <v>242</v>
      </c>
      <c r="F7" s="55" t="s">
        <v>397</v>
      </c>
      <c r="G7" s="4"/>
      <c r="H7" s="4"/>
      <c r="I7" s="4"/>
      <c r="J7" s="16"/>
      <c r="K7" s="243"/>
      <c r="L7" s="244"/>
    </row>
    <row r="8" spans="1:12" ht="22.5" customHeight="1">
      <c r="A8" s="15">
        <v>4</v>
      </c>
      <c r="B8" s="111" t="s">
        <v>307</v>
      </c>
      <c r="C8" s="53" t="s">
        <v>308</v>
      </c>
      <c r="D8" s="66" t="s">
        <v>325</v>
      </c>
      <c r="E8" s="53" t="s">
        <v>271</v>
      </c>
      <c r="F8" s="56" t="s">
        <v>397</v>
      </c>
      <c r="G8" s="3"/>
      <c r="H8" s="3"/>
      <c r="I8" s="3"/>
      <c r="J8" s="17"/>
      <c r="K8" s="245"/>
      <c r="L8" s="246"/>
    </row>
    <row r="9" spans="1:12" ht="22.5" customHeight="1">
      <c r="A9" s="15">
        <v>5</v>
      </c>
      <c r="B9" s="60" t="s">
        <v>352</v>
      </c>
      <c r="C9" s="60" t="s">
        <v>251</v>
      </c>
      <c r="D9" s="65" t="s">
        <v>329</v>
      </c>
      <c r="E9" s="60" t="s">
        <v>241</v>
      </c>
      <c r="F9" s="55" t="s">
        <v>397</v>
      </c>
      <c r="G9" s="4"/>
      <c r="H9" s="4"/>
      <c r="I9" s="4"/>
      <c r="J9" s="16"/>
      <c r="K9" s="243"/>
      <c r="L9" s="244"/>
    </row>
    <row r="10" spans="1:12" ht="22.5" customHeight="1">
      <c r="A10" s="15">
        <v>6</v>
      </c>
      <c r="B10" s="90" t="s">
        <v>286</v>
      </c>
      <c r="C10" s="53" t="s">
        <v>287</v>
      </c>
      <c r="D10" s="66" t="str">
        <f>'[4]1er crit.10m'!$K$4</f>
        <v>170</v>
      </c>
      <c r="E10" s="53" t="s">
        <v>243</v>
      </c>
      <c r="F10" s="56" t="s">
        <v>397</v>
      </c>
      <c r="G10" s="3"/>
      <c r="H10" s="3"/>
      <c r="I10" s="3"/>
      <c r="J10" s="17"/>
      <c r="K10" s="245"/>
      <c r="L10" s="246"/>
    </row>
    <row r="11" spans="1:12" ht="22.5" customHeight="1">
      <c r="A11" s="15">
        <v>7</v>
      </c>
      <c r="B11" s="112" t="s">
        <v>178</v>
      </c>
      <c r="C11" s="76" t="s">
        <v>393</v>
      </c>
      <c r="D11" s="76">
        <v>274</v>
      </c>
      <c r="E11" s="76" t="s">
        <v>259</v>
      </c>
      <c r="F11" s="55" t="s">
        <v>397</v>
      </c>
      <c r="G11" s="4"/>
      <c r="H11" s="4"/>
      <c r="I11" s="4"/>
      <c r="J11" s="16"/>
      <c r="K11" s="243"/>
      <c r="L11" s="244"/>
    </row>
    <row r="12" spans="1:12" ht="22.5" customHeight="1">
      <c r="A12" s="15">
        <v>8</v>
      </c>
      <c r="B12" s="90" t="s">
        <v>264</v>
      </c>
      <c r="C12" s="53" t="s">
        <v>265</v>
      </c>
      <c r="D12" s="66" t="str">
        <f>'[2]1er crit.10m'!$K$4</f>
        <v>276</v>
      </c>
      <c r="E12" s="53" t="s">
        <v>266</v>
      </c>
      <c r="F12" s="56" t="s">
        <v>397</v>
      </c>
      <c r="G12" s="3"/>
      <c r="H12" s="3"/>
      <c r="I12" s="3"/>
      <c r="J12" s="17"/>
      <c r="K12" s="245"/>
      <c r="L12" s="246"/>
    </row>
    <row r="13" spans="1:12" ht="22.5" customHeight="1">
      <c r="A13" s="15">
        <v>9</v>
      </c>
      <c r="B13" s="76" t="s">
        <v>257</v>
      </c>
      <c r="C13" s="60" t="s">
        <v>258</v>
      </c>
      <c r="D13" s="65" t="str">
        <f>'[1]1er crit.10m'!$K$4</f>
        <v>002</v>
      </c>
      <c r="E13" s="60" t="s">
        <v>259</v>
      </c>
      <c r="F13" s="55" t="s">
        <v>397</v>
      </c>
      <c r="G13" s="4"/>
      <c r="H13" s="4"/>
      <c r="I13" s="4"/>
      <c r="J13" s="16"/>
      <c r="K13" s="243"/>
      <c r="L13" s="244"/>
    </row>
    <row r="14" spans="1:12" ht="22.5" customHeight="1">
      <c r="A14" s="15">
        <v>10</v>
      </c>
      <c r="B14" s="104" t="s">
        <v>389</v>
      </c>
      <c r="C14" s="104" t="s">
        <v>375</v>
      </c>
      <c r="D14" s="104">
        <v>274</v>
      </c>
      <c r="E14" s="104"/>
      <c r="F14" s="56" t="s">
        <v>397</v>
      </c>
      <c r="G14" s="3"/>
      <c r="H14" s="3"/>
      <c r="I14" s="3"/>
      <c r="J14" s="17"/>
      <c r="K14" s="245"/>
      <c r="L14" s="246"/>
    </row>
    <row r="15" spans="1:12" ht="22.5" customHeight="1">
      <c r="A15" s="15">
        <v>11</v>
      </c>
      <c r="B15" s="76"/>
      <c r="C15" s="60"/>
      <c r="D15" s="92"/>
      <c r="E15" s="60"/>
      <c r="F15" s="55"/>
      <c r="G15" s="4"/>
      <c r="H15" s="4"/>
      <c r="I15" s="4"/>
      <c r="J15" s="16"/>
      <c r="K15" s="243"/>
      <c r="L15" s="244"/>
    </row>
    <row r="16" spans="1:12" ht="22.5" customHeight="1">
      <c r="A16" s="15">
        <v>12</v>
      </c>
      <c r="B16" s="90"/>
      <c r="C16" s="53"/>
      <c r="D16" s="89"/>
      <c r="E16" s="53"/>
      <c r="F16" s="56"/>
      <c r="G16" s="3"/>
      <c r="H16" s="3"/>
      <c r="I16" s="3"/>
      <c r="J16" s="17"/>
      <c r="K16" s="245"/>
      <c r="L16" s="246"/>
    </row>
    <row r="17" spans="1:12" ht="22.5" customHeight="1">
      <c r="A17" s="15">
        <v>13</v>
      </c>
      <c r="B17" s="76" t="s">
        <v>395</v>
      </c>
      <c r="C17" s="60" t="s">
        <v>396</v>
      </c>
      <c r="D17" s="92">
        <v>111</v>
      </c>
      <c r="E17" s="60"/>
      <c r="F17" s="55" t="s">
        <v>242</v>
      </c>
      <c r="G17" s="4"/>
      <c r="H17" s="4"/>
      <c r="I17" s="4"/>
      <c r="J17" s="16"/>
      <c r="K17" s="243"/>
      <c r="L17" s="244"/>
    </row>
    <row r="18" spans="1:12" ht="22.5" customHeight="1">
      <c r="A18" s="15">
        <v>14</v>
      </c>
      <c r="B18" s="90" t="s">
        <v>314</v>
      </c>
      <c r="C18" s="53" t="s">
        <v>371</v>
      </c>
      <c r="D18" s="89">
        <v>111</v>
      </c>
      <c r="E18" s="53"/>
      <c r="F18" s="56" t="s">
        <v>242</v>
      </c>
      <c r="G18" s="3"/>
      <c r="H18" s="3"/>
      <c r="I18" s="3"/>
      <c r="J18" s="17"/>
      <c r="K18" s="245"/>
      <c r="L18" s="246"/>
    </row>
    <row r="19" spans="1:12" ht="22.5" customHeight="1">
      <c r="A19" s="15">
        <v>15</v>
      </c>
      <c r="B19" s="76" t="s">
        <v>303</v>
      </c>
      <c r="C19" s="60" t="s">
        <v>373</v>
      </c>
      <c r="D19" s="92">
        <v>111</v>
      </c>
      <c r="E19" s="60" t="s">
        <v>243</v>
      </c>
      <c r="F19" s="55" t="s">
        <v>242</v>
      </c>
      <c r="G19" s="4"/>
      <c r="H19" s="4"/>
      <c r="I19" s="4"/>
      <c r="J19" s="16"/>
      <c r="K19" s="243"/>
      <c r="L19" s="244"/>
    </row>
    <row r="20" spans="1:12" ht="22.5" customHeight="1">
      <c r="A20" s="15">
        <v>16</v>
      </c>
      <c r="B20" s="90" t="s">
        <v>368</v>
      </c>
      <c r="C20" s="53" t="s">
        <v>248</v>
      </c>
      <c r="D20" s="89">
        <v>111</v>
      </c>
      <c r="E20" s="53" t="s">
        <v>241</v>
      </c>
      <c r="F20" s="11" t="s">
        <v>242</v>
      </c>
      <c r="G20" s="3"/>
      <c r="H20" s="3"/>
      <c r="I20" s="3"/>
      <c r="J20" s="17"/>
      <c r="K20" s="245"/>
      <c r="L20" s="246"/>
    </row>
    <row r="21" spans="1:12" ht="22.5" customHeight="1">
      <c r="A21" s="15">
        <v>17</v>
      </c>
      <c r="B21" s="76" t="s">
        <v>304</v>
      </c>
      <c r="C21" s="60" t="s">
        <v>306</v>
      </c>
      <c r="D21" s="92">
        <v>111</v>
      </c>
      <c r="E21" s="60" t="s">
        <v>243</v>
      </c>
      <c r="F21" s="55" t="s">
        <v>242</v>
      </c>
      <c r="G21" s="4"/>
      <c r="H21" s="4"/>
      <c r="I21" s="4"/>
      <c r="J21" s="16"/>
      <c r="K21" s="243"/>
      <c r="L21" s="244"/>
    </row>
    <row r="22" spans="1:12" ht="22.5" customHeight="1">
      <c r="A22" s="15">
        <v>18</v>
      </c>
      <c r="B22" s="90" t="s">
        <v>262</v>
      </c>
      <c r="C22" s="53" t="s">
        <v>263</v>
      </c>
      <c r="D22" s="66" t="str">
        <f>'[2]1er crit.10m'!$K$4</f>
        <v>276</v>
      </c>
      <c r="E22" s="53" t="s">
        <v>249</v>
      </c>
      <c r="F22" s="56" t="s">
        <v>242</v>
      </c>
      <c r="G22" s="3"/>
      <c r="H22" s="3"/>
      <c r="I22" s="3"/>
      <c r="J22" s="17"/>
      <c r="K22" s="245"/>
      <c r="L22" s="246"/>
    </row>
    <row r="23" spans="1:12" ht="22.5" customHeight="1">
      <c r="A23" s="15">
        <v>19</v>
      </c>
      <c r="B23" s="76" t="s">
        <v>305</v>
      </c>
      <c r="C23" s="60" t="s">
        <v>370</v>
      </c>
      <c r="D23" s="92">
        <v>111</v>
      </c>
      <c r="E23" s="60" t="s">
        <v>243</v>
      </c>
      <c r="F23" s="55" t="s">
        <v>242</v>
      </c>
      <c r="G23" s="4"/>
      <c r="H23" s="4"/>
      <c r="I23" s="4"/>
      <c r="J23" s="16"/>
      <c r="K23" s="243"/>
      <c r="L23" s="244"/>
    </row>
    <row r="24" spans="1:12" ht="22.5" customHeight="1">
      <c r="A24" s="15">
        <v>20</v>
      </c>
      <c r="B24" s="90" t="s">
        <v>113</v>
      </c>
      <c r="C24" s="53" t="s">
        <v>333</v>
      </c>
      <c r="D24" s="66" t="s">
        <v>327</v>
      </c>
      <c r="E24" s="53" t="s">
        <v>254</v>
      </c>
      <c r="F24" s="56" t="s">
        <v>242</v>
      </c>
      <c r="G24" s="3"/>
      <c r="H24" s="3"/>
      <c r="I24" s="3"/>
      <c r="J24" s="3"/>
      <c r="K24" s="251"/>
      <c r="L24" s="251"/>
    </row>
  </sheetData>
  <sheetProtection/>
  <mergeCells count="29">
    <mergeCell ref="K24:L24"/>
    <mergeCell ref="K22:L22"/>
    <mergeCell ref="K23:L23"/>
    <mergeCell ref="K20:L20"/>
    <mergeCell ref="K21:L21"/>
    <mergeCell ref="K18:L18"/>
    <mergeCell ref="K19:L19"/>
    <mergeCell ref="K16:L16"/>
    <mergeCell ref="K17:L17"/>
    <mergeCell ref="K14:L14"/>
    <mergeCell ref="K15:L15"/>
    <mergeCell ref="K12:L12"/>
    <mergeCell ref="K13:L13"/>
    <mergeCell ref="K10:L10"/>
    <mergeCell ref="K11:L11"/>
    <mergeCell ref="K8:L8"/>
    <mergeCell ref="K9:L9"/>
    <mergeCell ref="K6:L6"/>
    <mergeCell ref="K7:L7"/>
    <mergeCell ref="C1:L1"/>
    <mergeCell ref="A3:B3"/>
    <mergeCell ref="K4:L4"/>
    <mergeCell ref="K5:L5"/>
    <mergeCell ref="I2:L2"/>
    <mergeCell ref="A1:B2"/>
    <mergeCell ref="I4:J4"/>
    <mergeCell ref="I3:L3"/>
    <mergeCell ref="C2:E2"/>
    <mergeCell ref="E3:F3"/>
  </mergeCells>
  <dataValidations count="1">
    <dataValidation type="list" operator="equal" allowBlank="1" sqref="E5:E10 E12:E13 E15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2023-02-19T10:14:51Z</cp:lastPrinted>
  <dcterms:created xsi:type="dcterms:W3CDTF">2016-11-08T10:29:15Z</dcterms:created>
  <dcterms:modified xsi:type="dcterms:W3CDTF">2023-02-20T07:16:09Z</dcterms:modified>
  <cp:category/>
  <cp:version/>
  <cp:contentType/>
  <cp:contentStatus/>
</cp:coreProperties>
</file>