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1"/>
  </bookViews>
  <sheets>
    <sheet name="TIREUR 60 BALLES" sheetId="1" r:id="rId1"/>
    <sheet name="PLAN DE TIR" sheetId="2" r:id="rId2"/>
    <sheet name="SERIE 1 ET 2" sheetId="3" r:id="rId3"/>
    <sheet name="SERIE 2" sheetId="4" state="hidden" r:id="rId4"/>
    <sheet name="SERIE 3 ET 4" sheetId="5" r:id="rId5"/>
    <sheet name="SERIE 4" sheetId="6" state="hidden" r:id="rId6"/>
    <sheet name="SERIE 5 ET 6" sheetId="7" state="hidden" r:id="rId7"/>
    <sheet name="SERIE 6" sheetId="8" state="hidden" r:id="rId8"/>
    <sheet name="SERIE 7" sheetId="9" state="hidden" r:id="rId9"/>
    <sheet name="SERIE 8" sheetId="10" state="hidden" r:id="rId10"/>
    <sheet name="Feuil8" sheetId="11" state="hidden" r:id="rId11"/>
    <sheet name="PLAN TIR" sheetId="12" state="hidden" r:id="rId12"/>
    <sheet name="SERIE 4 &amp; 5" sheetId="13" r:id="rId13"/>
    <sheet name="FEUILLE EQUIPE" sheetId="14" r:id="rId14"/>
    <sheet name="N° CLUB" sheetId="15" r:id="rId15"/>
  </sheets>
  <externalReferences>
    <externalReference r:id="rId18"/>
    <externalReference r:id="rId19"/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<sst xmlns="http://schemas.openxmlformats.org/spreadsheetml/2006/main" count="1249" uniqueCount="389">
  <si>
    <t>NOMS</t>
  </si>
  <si>
    <t>PRENOMS</t>
  </si>
  <si>
    <t>CLUB</t>
  </si>
  <si>
    <t>CAT.</t>
  </si>
  <si>
    <t>C 30</t>
  </si>
  <si>
    <t>P 30</t>
  </si>
  <si>
    <t>P 40</t>
  </si>
  <si>
    <t>SAMEDI</t>
  </si>
  <si>
    <t>C 40</t>
  </si>
  <si>
    <t>N° 1er carton</t>
  </si>
  <si>
    <t>dernier carton</t>
  </si>
  <si>
    <t>SCORE</t>
  </si>
  <si>
    <t>SIGNATURE</t>
  </si>
  <si>
    <t>MAREAU</t>
  </si>
  <si>
    <t>COMITE DEPARTEMENTAL DE TIR DU LOIRET</t>
  </si>
  <si>
    <t>ECOLE DE TIR</t>
  </si>
  <si>
    <t>PLAN DE TIR</t>
  </si>
  <si>
    <t>CLUBS</t>
  </si>
  <si>
    <t>10 H 20</t>
  </si>
  <si>
    <t>SERIE 1</t>
  </si>
  <si>
    <t>8 H 50</t>
  </si>
  <si>
    <t>SERIE 3</t>
  </si>
  <si>
    <t>13 H 35</t>
  </si>
  <si>
    <t>SERIE 4</t>
  </si>
  <si>
    <t>15 H 05</t>
  </si>
  <si>
    <t>16 H 35</t>
  </si>
  <si>
    <t>SERIE 6</t>
  </si>
  <si>
    <t>DIMANCHE</t>
  </si>
  <si>
    <t>9 H 35</t>
  </si>
  <si>
    <t>U. S. O.</t>
  </si>
  <si>
    <t>S. M. O. C.</t>
  </si>
  <si>
    <t>TIGY</t>
  </si>
  <si>
    <t>LA MAGDUNOISE</t>
  </si>
  <si>
    <t>SARAN</t>
  </si>
  <si>
    <t>BG</t>
  </si>
  <si>
    <t>PG</t>
  </si>
  <si>
    <t>BAPTISTE</t>
  </si>
  <si>
    <t>MG</t>
  </si>
  <si>
    <t>BF</t>
  </si>
  <si>
    <t>ARTHUR</t>
  </si>
  <si>
    <t>LEO</t>
  </si>
  <si>
    <t>MF</t>
  </si>
  <si>
    <t>REISACHER</t>
  </si>
  <si>
    <t>LADOUE</t>
  </si>
  <si>
    <t>LUCAS</t>
  </si>
  <si>
    <t>LANGLOIS</t>
  </si>
  <si>
    <t>NATHAN</t>
  </si>
  <si>
    <t>ELAMBERT</t>
  </si>
  <si>
    <t>DOLL</t>
  </si>
  <si>
    <t>LOUDWICK</t>
  </si>
  <si>
    <t>MEDERICK</t>
  </si>
  <si>
    <t>PRETEUX</t>
  </si>
  <si>
    <t>IGREJA</t>
  </si>
  <si>
    <t>HARDY</t>
  </si>
  <si>
    <t>COREY</t>
  </si>
  <si>
    <t>GAUVIN</t>
  </si>
  <si>
    <t>CLARA</t>
  </si>
  <si>
    <t>PF</t>
  </si>
  <si>
    <t>FRANCO</t>
  </si>
  <si>
    <t>ROMAIN</t>
  </si>
  <si>
    <t>GRIVEAU</t>
  </si>
  <si>
    <t>QUENTIN</t>
  </si>
  <si>
    <t>ARNOULT VAUCHEL</t>
  </si>
  <si>
    <t>BRAULT</t>
  </si>
  <si>
    <t>AUGUET</t>
  </si>
  <si>
    <t>VICKY</t>
  </si>
  <si>
    <t>SERRANO</t>
  </si>
  <si>
    <t>CLAIRE</t>
  </si>
  <si>
    <t>BAITECHE MONTIGNY</t>
  </si>
  <si>
    <t>COME</t>
  </si>
  <si>
    <t>PORTAL</t>
  </si>
  <si>
    <t>JADE</t>
  </si>
  <si>
    <t>BECQUET BRETZNER</t>
  </si>
  <si>
    <t>KYRIAN</t>
  </si>
  <si>
    <t>RAACHE</t>
  </si>
  <si>
    <t>ADAM</t>
  </si>
  <si>
    <t>VACHER</t>
  </si>
  <si>
    <t>GUENAEL</t>
  </si>
  <si>
    <t>BERRICHONNE</t>
  </si>
  <si>
    <t>MARA</t>
  </si>
  <si>
    <t>ANTHONY</t>
  </si>
  <si>
    <t>CHAPEAU SELLIER</t>
  </si>
  <si>
    <t xml:space="preserve">SAMEDI  </t>
  </si>
  <si>
    <t>CHAZEIRAT</t>
  </si>
  <si>
    <t>FERREIRA</t>
  </si>
  <si>
    <t>TITOUAN</t>
  </si>
  <si>
    <t>VOISE</t>
  </si>
  <si>
    <t>BARTOLETTI</t>
  </si>
  <si>
    <t>LEON</t>
  </si>
  <si>
    <t>GAILLARD</t>
  </si>
  <si>
    <t>VALENTIN</t>
  </si>
  <si>
    <t>VIOLET</t>
  </si>
  <si>
    <t>ELIZA</t>
  </si>
  <si>
    <t>GALVEZ</t>
  </si>
  <si>
    <t>CORENTIN</t>
  </si>
  <si>
    <t>PALHARES DA SILVA</t>
  </si>
  <si>
    <t>GABRIEL</t>
  </si>
  <si>
    <t>HURTADO</t>
  </si>
  <si>
    <t>NOAH</t>
  </si>
  <si>
    <t>LORIENT</t>
  </si>
  <si>
    <t>TANGUY</t>
  </si>
  <si>
    <t>VOGT</t>
  </si>
  <si>
    <t>MATTHIAS</t>
  </si>
  <si>
    <t>MALASSENET</t>
  </si>
  <si>
    <t>ALESSANDRO</t>
  </si>
  <si>
    <t>GILLOUX MATHYS</t>
  </si>
  <si>
    <t>GUEREMY</t>
  </si>
  <si>
    <t>MATISSE</t>
  </si>
  <si>
    <t>LE LIGNE</t>
  </si>
  <si>
    <t>LIAM</t>
  </si>
  <si>
    <t>HEMOND</t>
  </si>
  <si>
    <t>ALEXIS</t>
  </si>
  <si>
    <t>DESOEUVRE</t>
  </si>
  <si>
    <t>JULES</t>
  </si>
  <si>
    <t>SANA PROC</t>
  </si>
  <si>
    <t>EVA</t>
  </si>
  <si>
    <t>PIERRE ALEXANDRE</t>
  </si>
  <si>
    <t>QUENNESSON</t>
  </si>
  <si>
    <t>NEIL</t>
  </si>
  <si>
    <t>LENAIN</t>
  </si>
  <si>
    <t>CRITERIUM</t>
  </si>
  <si>
    <t>N° DERNIER CARTON</t>
  </si>
  <si>
    <t>N° 1er          CARTON</t>
  </si>
  <si>
    <t>MARS</t>
  </si>
  <si>
    <t>3 ème</t>
  </si>
  <si>
    <t xml:space="preserve">CRITERIUM </t>
  </si>
  <si>
    <t>4 &amp; 5</t>
  </si>
  <si>
    <t>SERIE</t>
  </si>
  <si>
    <t>3</t>
  </si>
  <si>
    <t>4</t>
  </si>
  <si>
    <t>5</t>
  </si>
  <si>
    <t>6</t>
  </si>
  <si>
    <t>SDV</t>
  </si>
  <si>
    <t>MEUNG</t>
  </si>
  <si>
    <t>LAILLY</t>
  </si>
  <si>
    <t>LA CHAPELLE</t>
  </si>
  <si>
    <t>TOTAL</t>
  </si>
  <si>
    <t>TOTAL DES SERIES CARABINE ET PISTOLET</t>
  </si>
  <si>
    <t>MEENS</t>
  </si>
  <si>
    <t>ANTON</t>
  </si>
  <si>
    <t>J 3 AMILLY</t>
  </si>
  <si>
    <t>PICARD</t>
  </si>
  <si>
    <t>AUGUSTIN</t>
  </si>
  <si>
    <t>BOFFIN</t>
  </si>
  <si>
    <t>JAROD</t>
  </si>
  <si>
    <t>SEYS</t>
  </si>
  <si>
    <t>PIERRE</t>
  </si>
  <si>
    <t>BERGEVIN</t>
  </si>
  <si>
    <t>TOM</t>
  </si>
  <si>
    <t>JOUANNIN</t>
  </si>
  <si>
    <t>AVENIR LAILLY EN VAL</t>
  </si>
  <si>
    <t>C. J. F.</t>
  </si>
  <si>
    <t>ENTENTE CHAPELLOISE</t>
  </si>
  <si>
    <t>LA FERTE TIR</t>
  </si>
  <si>
    <t>MAREAU TIR</t>
  </si>
  <si>
    <t>U. S. M. TIR ST DENIS EN VAL</t>
  </si>
  <si>
    <t>U. S. O. TIR</t>
  </si>
  <si>
    <t>U. S. M. SARAN</t>
  </si>
  <si>
    <t>LA FRATERNELLE TIGY</t>
  </si>
  <si>
    <t>ALVES</t>
  </si>
  <si>
    <t>SIMON</t>
  </si>
  <si>
    <t>BASSAITEGUY MASSON</t>
  </si>
  <si>
    <t>LOU</t>
  </si>
  <si>
    <t>U.S.O.</t>
  </si>
  <si>
    <t>HERMANCE</t>
  </si>
  <si>
    <t>GRESLIER</t>
  </si>
  <si>
    <t>LOUIS</t>
  </si>
  <si>
    <t>KADDURI</t>
  </si>
  <si>
    <t>NAEL</t>
  </si>
  <si>
    <t>FARCY</t>
  </si>
  <si>
    <t>AUGUSTE</t>
  </si>
  <si>
    <t>LEVEL</t>
  </si>
  <si>
    <t>FLORIAN</t>
  </si>
  <si>
    <t>FEYDRI</t>
  </si>
  <si>
    <t>AMAURY</t>
  </si>
  <si>
    <t>S.M.O.C.</t>
  </si>
  <si>
    <t>GUIGNARD</t>
  </si>
  <si>
    <t>BOUCHER GUICHEN</t>
  </si>
  <si>
    <t>EWEN</t>
  </si>
  <si>
    <t>BOUSSARD</t>
  </si>
  <si>
    <t>HUGO</t>
  </si>
  <si>
    <t>BRAILLON</t>
  </si>
  <si>
    <t>MAXIME</t>
  </si>
  <si>
    <t>FERRIER</t>
  </si>
  <si>
    <t>HOUDU</t>
  </si>
  <si>
    <t>JEREMY</t>
  </si>
  <si>
    <t>TOURNELLE</t>
  </si>
  <si>
    <t>MAYA</t>
  </si>
  <si>
    <t>EVANN</t>
  </si>
  <si>
    <t>PRADET</t>
  </si>
  <si>
    <t>ANAIS</t>
  </si>
  <si>
    <t>LA FERTE</t>
  </si>
  <si>
    <t>BERRIER</t>
  </si>
  <si>
    <t>THEO</t>
  </si>
  <si>
    <t>WATTEZ</t>
  </si>
  <si>
    <t>ALVIN</t>
  </si>
  <si>
    <t>VAN ACKER</t>
  </si>
  <si>
    <t>ANNA</t>
  </si>
  <si>
    <t>PARIS</t>
  </si>
  <si>
    <t>AXEL</t>
  </si>
  <si>
    <t>LAVAUD</t>
  </si>
  <si>
    <t>CLERMONT</t>
  </si>
  <si>
    <t>KYLIAN</t>
  </si>
  <si>
    <t>TOBART</t>
  </si>
  <si>
    <t>AUDOUSSET</t>
  </si>
  <si>
    <t>MAEL</t>
  </si>
  <si>
    <t>LEANDRO</t>
  </si>
  <si>
    <t>CASSANDRA</t>
  </si>
  <si>
    <t>COMMUNEAU</t>
  </si>
  <si>
    <t>NICOLAS</t>
  </si>
  <si>
    <t>MICHAULT</t>
  </si>
  <si>
    <t>LAURINE</t>
  </si>
  <si>
    <t>BROSSIER</t>
  </si>
  <si>
    <t>CAMPAGNE</t>
  </si>
  <si>
    <t>RUDY</t>
  </si>
  <si>
    <t>C.J.F.</t>
  </si>
  <si>
    <t>THOMAS</t>
  </si>
  <si>
    <t>ARNAUD</t>
  </si>
  <si>
    <t>JOUSSET</t>
  </si>
  <si>
    <t>SAMANTHA</t>
  </si>
  <si>
    <t>MARCILLY</t>
  </si>
  <si>
    <t>CLEOPHAS</t>
  </si>
  <si>
    <t>BORNE</t>
  </si>
  <si>
    <t>TEO</t>
  </si>
  <si>
    <t>PAUTRAT</t>
  </si>
  <si>
    <t>BASTIAN</t>
  </si>
  <si>
    <t>VENDREDI</t>
  </si>
  <si>
    <t>N° CLUB</t>
  </si>
  <si>
    <t>16 H 00</t>
  </si>
  <si>
    <t>1er</t>
  </si>
  <si>
    <t>10 M</t>
  </si>
  <si>
    <t>OCTOBRE</t>
  </si>
  <si>
    <t>MEUNG SUR LOIRE</t>
  </si>
  <si>
    <t>Feuille d'inscription au match</t>
  </si>
  <si>
    <t>003</t>
  </si>
  <si>
    <t>CAT</t>
  </si>
  <si>
    <t xml:space="preserve">DISCIPLINE de TIR </t>
  </si>
  <si>
    <t>N° DE LICENCE</t>
  </si>
  <si>
    <t>samedi</t>
  </si>
  <si>
    <t>dimanche</t>
  </si>
  <si>
    <t>Observation</t>
  </si>
  <si>
    <t>10h45</t>
  </si>
  <si>
    <t>D</t>
  </si>
  <si>
    <t>MANCEAU</t>
  </si>
  <si>
    <t>Franck</t>
  </si>
  <si>
    <t>Exc</t>
  </si>
  <si>
    <t>carabine</t>
  </si>
  <si>
    <t>2653441 Z</t>
  </si>
  <si>
    <t>CG</t>
  </si>
  <si>
    <t>GALLIER</t>
  </si>
  <si>
    <t>Sandrine</t>
  </si>
  <si>
    <t>Hon</t>
  </si>
  <si>
    <t>Laurent</t>
  </si>
  <si>
    <t>Denis</t>
  </si>
  <si>
    <t>GRANDVILLAIN</t>
  </si>
  <si>
    <t>Tessa</t>
  </si>
  <si>
    <t>10 H 45</t>
  </si>
  <si>
    <t>SERIE 7</t>
  </si>
  <si>
    <t>SERIE 8</t>
  </si>
  <si>
    <t>CARABINE / PISTOLET</t>
  </si>
  <si>
    <t>DISC.</t>
  </si>
  <si>
    <t>RESULTATS</t>
  </si>
  <si>
    <t>10H 45</t>
  </si>
  <si>
    <t>Carabine</t>
  </si>
  <si>
    <t>Philippe</t>
  </si>
  <si>
    <t>067</t>
  </si>
  <si>
    <t>HATTON</t>
  </si>
  <si>
    <t>PEREZ</t>
  </si>
  <si>
    <t>U.S.M. ST DENIS EN VAL TIR</t>
  </si>
  <si>
    <t>C.J.F. TIR</t>
  </si>
  <si>
    <t>J 3 AMILLY TIR</t>
  </si>
  <si>
    <t>U.S.O. TIR</t>
  </si>
  <si>
    <t>MOULIN</t>
  </si>
  <si>
    <t>BOUQUET</t>
  </si>
  <si>
    <t>FEIDRY</t>
  </si>
  <si>
    <t>274</t>
  </si>
  <si>
    <t>020</t>
  </si>
  <si>
    <t>002</t>
  </si>
  <si>
    <t>275</t>
  </si>
  <si>
    <t>170</t>
  </si>
  <si>
    <t>CERCLE PASTEUR</t>
  </si>
  <si>
    <t>117</t>
  </si>
  <si>
    <t>162</t>
  </si>
  <si>
    <t>277</t>
  </si>
  <si>
    <t>111</t>
  </si>
  <si>
    <t>FEUILLE D'ENGAGEMENT D'EQUIPE</t>
  </si>
  <si>
    <t>N°</t>
  </si>
  <si>
    <t>07</t>
  </si>
  <si>
    <t>DISCIPLINE</t>
  </si>
  <si>
    <t>règles générales</t>
  </si>
  <si>
    <t>une équipe est formée de tireurs du même club</t>
  </si>
  <si>
    <t>un tireur ne peut s'inscrire en équipe que dans une seule catégorie par épreuve</t>
  </si>
  <si>
    <t>pour que l'équipe figure au palmarès, tous les tireurs doivent être classés en individuel</t>
  </si>
  <si>
    <t>les engagements doivent être faits avant le début du tir du 1 er tireur</t>
  </si>
  <si>
    <t>N° LICENCE</t>
  </si>
  <si>
    <t>date et heure d'engagement</t>
  </si>
  <si>
    <t>nom &amp; signature de l'arbitre</t>
  </si>
  <si>
    <t>DECEMBRE</t>
  </si>
  <si>
    <t>1</t>
  </si>
  <si>
    <t>2</t>
  </si>
  <si>
    <t>SMOC</t>
  </si>
  <si>
    <t>LA BERRICHONNE GIEN</t>
  </si>
  <si>
    <t>PELLE</t>
  </si>
  <si>
    <t>Alix</t>
  </si>
  <si>
    <t>287</t>
  </si>
  <si>
    <t>MENARD</t>
  </si>
  <si>
    <t>Raoul</t>
  </si>
  <si>
    <t>Amaury</t>
  </si>
  <si>
    <t xml:space="preserve">LISTE DES CLUBS </t>
  </si>
  <si>
    <t>3ème</t>
  </si>
  <si>
    <t>4ème</t>
  </si>
  <si>
    <t>C. J. F. TIR</t>
  </si>
  <si>
    <t>FRATERNELLE TIGY</t>
  </si>
  <si>
    <t xml:space="preserve">S. M. O. C. TIR </t>
  </si>
  <si>
    <t>276</t>
  </si>
  <si>
    <t>BERRICHONNE GIEN</t>
  </si>
  <si>
    <t>LA MAGDUNOISE TIR</t>
  </si>
  <si>
    <t>CERCLE PASTEUR TIR</t>
  </si>
  <si>
    <t>U S M SARAN TIR</t>
  </si>
  <si>
    <t>U S M ST DENIS EN VAL TIR</t>
  </si>
  <si>
    <t>RECEPTION LE :</t>
  </si>
  <si>
    <t>Justine</t>
  </si>
  <si>
    <t>FEVRIER</t>
  </si>
  <si>
    <t>9 H 45</t>
  </si>
  <si>
    <t>CRITERIUM 60 BALLES COUCHE</t>
  </si>
  <si>
    <t>9h00</t>
  </si>
  <si>
    <t>13h30</t>
  </si>
  <si>
    <t>15h15</t>
  </si>
  <si>
    <t>17h00</t>
  </si>
  <si>
    <t>10h00</t>
  </si>
  <si>
    <t>60 BALLES</t>
  </si>
  <si>
    <t>17 H 00</t>
  </si>
  <si>
    <t>10 H 00</t>
  </si>
  <si>
    <t>carabine 50 m</t>
  </si>
  <si>
    <t xml:space="preserve">CALCUL DU NOMBRE DE CARTONS </t>
  </si>
  <si>
    <t>TOTAL DES SERIES CARABINE 50 M</t>
  </si>
  <si>
    <t>Charles</t>
  </si>
  <si>
    <t>PRADAL</t>
  </si>
  <si>
    <t>NOMBRE DE POSTES DISPONIBLES</t>
  </si>
  <si>
    <t>NOMBRE DE BALLES PAR CARTON</t>
  </si>
  <si>
    <t>50 M</t>
  </si>
  <si>
    <t>CARABINE 60 BALLES COUCHE</t>
  </si>
  <si>
    <t>SERIE 2</t>
  </si>
  <si>
    <t>SERIE 5</t>
  </si>
  <si>
    <t>MORIN</t>
  </si>
  <si>
    <t>Erwan</t>
  </si>
  <si>
    <t>FERRY</t>
  </si>
  <si>
    <t>Patrice</t>
  </si>
  <si>
    <t>ème</t>
  </si>
  <si>
    <t>Patrick</t>
  </si>
  <si>
    <t>AUGER</t>
  </si>
  <si>
    <t>Marie</t>
  </si>
  <si>
    <t>Véronique</t>
  </si>
  <si>
    <t>Stéphane</t>
  </si>
  <si>
    <t>1 ER</t>
  </si>
  <si>
    <t>1 er</t>
  </si>
  <si>
    <t>VILLERMET</t>
  </si>
  <si>
    <t>TORNETTO</t>
  </si>
  <si>
    <t>William</t>
  </si>
  <si>
    <t>LACOUR</t>
  </si>
  <si>
    <t>David</t>
  </si>
  <si>
    <t>GALANT</t>
  </si>
  <si>
    <t>Jarod</t>
  </si>
  <si>
    <t>xx</t>
  </si>
  <si>
    <t>Maxime</t>
  </si>
  <si>
    <t>PINGANAUD</t>
  </si>
  <si>
    <t>Léonille</t>
  </si>
  <si>
    <t>LEMAIRE</t>
  </si>
  <si>
    <t>Clara</t>
  </si>
  <si>
    <t>JG</t>
  </si>
  <si>
    <t>60 B</t>
  </si>
  <si>
    <t>XX</t>
  </si>
  <si>
    <t>ESTIER</t>
  </si>
  <si>
    <t>Hélène</t>
  </si>
  <si>
    <t>9 H 00</t>
  </si>
  <si>
    <t>13H30</t>
  </si>
  <si>
    <t>17H00</t>
  </si>
  <si>
    <t>9H00</t>
  </si>
  <si>
    <t>13 H 30</t>
  </si>
  <si>
    <t>PATINOTE</t>
  </si>
  <si>
    <t>Jochua</t>
  </si>
  <si>
    <t>GARCIN</t>
  </si>
  <si>
    <t>DEBARD</t>
  </si>
  <si>
    <t>Thomas</t>
  </si>
  <si>
    <t>CIBLES PAPIER</t>
  </si>
  <si>
    <t>ELECTRONIQUE</t>
  </si>
  <si>
    <t>15H00</t>
  </si>
  <si>
    <t>10 H 30</t>
  </si>
  <si>
    <t>15 H 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</si>
</sst>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\-mmm;@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6"/>
      <color indexed="8"/>
      <name val="Calibri"/>
      <family val="2"/>
    </font>
    <font>
      <sz val="11"/>
      <color indexed="63"/>
      <name val="Trebuchet MS"/>
      <family val="2"/>
    </font>
    <font>
      <sz val="14"/>
      <color indexed="8"/>
      <name val="Calibri"/>
      <family val="2"/>
    </font>
    <font>
      <b/>
      <sz val="12"/>
      <color indexed="30"/>
      <name val="Arial"/>
      <family val="2"/>
    </font>
    <font>
      <b/>
      <sz val="14"/>
      <color indexed="30"/>
      <name val="Arial"/>
      <family val="2"/>
    </font>
    <font>
      <b/>
      <sz val="10"/>
      <color indexed="10"/>
      <name val="Arial"/>
      <family val="2"/>
    </font>
    <font>
      <b/>
      <sz val="24"/>
      <color indexed="8"/>
      <name val="Calibri"/>
      <family val="2"/>
    </font>
    <font>
      <b/>
      <sz val="12"/>
      <color indexed="10"/>
      <name val="Calibri"/>
      <family val="2"/>
    </font>
    <font>
      <b/>
      <sz val="26"/>
      <color indexed="8"/>
      <name val="Calibri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sz val="11"/>
      <color rgb="FF2A2623"/>
      <name val="Trebuchet MS"/>
      <family val="2"/>
    </font>
    <font>
      <b/>
      <sz val="8"/>
      <color rgb="FFFF0000"/>
      <name val="Arial"/>
      <family val="2"/>
    </font>
    <font>
      <b/>
      <sz val="14"/>
      <color rgb="FF0070C0"/>
      <name val="Arial"/>
      <family val="2"/>
    </font>
    <font>
      <b/>
      <sz val="10"/>
      <color rgb="FFFF0000"/>
      <name val="Arial"/>
      <family val="2"/>
    </font>
    <font>
      <b/>
      <sz val="26"/>
      <color theme="1"/>
      <name val="Calibri"/>
      <family val="2"/>
    </font>
    <font>
      <sz val="14"/>
      <color theme="1"/>
      <name val="Calibri"/>
      <family val="2"/>
    </font>
    <font>
      <b/>
      <sz val="12"/>
      <color rgb="FF0070C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</font>
    <font>
      <b/>
      <sz val="20"/>
      <color theme="1"/>
      <name val="Calibri"/>
      <family val="2"/>
    </font>
    <font>
      <b/>
      <sz val="24"/>
      <color theme="1"/>
      <name val="Calibri"/>
      <family val="2"/>
    </font>
    <font>
      <b/>
      <sz val="12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31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61" fillId="0" borderId="0" xfId="0" applyFont="1" applyAlignment="1">
      <alignment/>
    </xf>
    <xf numFmtId="0" fontId="0" fillId="6" borderId="10" xfId="0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1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3" fillId="0" borderId="13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wrapText="1"/>
    </xf>
    <xf numFmtId="0" fontId="64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textRotation="90"/>
    </xf>
    <xf numFmtId="0" fontId="64" fillId="0" borderId="0" xfId="0" applyFont="1" applyAlignment="1">
      <alignment horizontal="center"/>
    </xf>
    <xf numFmtId="49" fontId="63" fillId="0" borderId="10" xfId="0" applyNumberFormat="1" applyFont="1" applyBorder="1" applyAlignment="1">
      <alignment horizontal="center" vertical="center"/>
    </xf>
    <xf numFmtId="49" fontId="63" fillId="0" borderId="14" xfId="0" applyNumberFormat="1" applyFont="1" applyBorder="1" applyAlignment="1">
      <alignment horizontal="center" vertical="center"/>
    </xf>
    <xf numFmtId="49" fontId="63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4" fontId="63" fillId="0" borderId="10" xfId="0" applyNumberFormat="1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63" fillId="36" borderId="16" xfId="0" applyFont="1" applyFill="1" applyBorder="1" applyAlignment="1">
      <alignment horizontal="center" vertical="center" textRotation="90"/>
    </xf>
    <xf numFmtId="0" fontId="66" fillId="0" borderId="0" xfId="0" applyFont="1" applyAlignment="1">
      <alignment textRotation="90"/>
    </xf>
    <xf numFmtId="0" fontId="63" fillId="36" borderId="10" xfId="0" applyFont="1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 textRotation="90"/>
    </xf>
    <xf numFmtId="0" fontId="61" fillId="0" borderId="0" xfId="0" applyFont="1" applyAlignment="1">
      <alignment horizontal="center" vertical="center" textRotation="90"/>
    </xf>
    <xf numFmtId="0" fontId="67" fillId="33" borderId="10" xfId="0" applyFont="1" applyFill="1" applyBorder="1" applyAlignment="1">
      <alignment horizontal="center" vertical="center"/>
    </xf>
    <xf numFmtId="0" fontId="0" fillId="6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6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vertical="center" wrapText="1"/>
    </xf>
    <xf numFmtId="0" fontId="11" fillId="7" borderId="17" xfId="0" applyFont="1" applyFill="1" applyBorder="1" applyAlignment="1">
      <alignment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7" borderId="18" xfId="0" applyFont="1" applyFill="1" applyBorder="1" applyAlignment="1">
      <alignment horizontal="center" vertical="center" wrapText="1"/>
    </xf>
    <xf numFmtId="0" fontId="16" fillId="37" borderId="18" xfId="0" applyFont="1" applyFill="1" applyBorder="1" applyAlignment="1">
      <alignment horizontal="center" vertical="center"/>
    </xf>
    <xf numFmtId="49" fontId="16" fillId="37" borderId="18" xfId="0" applyNumberFormat="1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49" fontId="16" fillId="37" borderId="20" xfId="0" applyNumberFormat="1" applyFont="1" applyFill="1" applyBorder="1" applyAlignment="1">
      <alignment horizontal="center" vertical="center"/>
    </xf>
    <xf numFmtId="0" fontId="16" fillId="37" borderId="21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6" fillId="6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49" fontId="16" fillId="6" borderId="10" xfId="0" applyNumberFormat="1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38" borderId="18" xfId="0" applyFont="1" applyFill="1" applyBorder="1" applyAlignment="1">
      <alignment horizontal="center" vertical="center" wrapText="1"/>
    </xf>
    <xf numFmtId="0" fontId="16" fillId="38" borderId="18" xfId="0" applyFont="1" applyFill="1" applyBorder="1" applyAlignment="1">
      <alignment horizontal="center" vertical="center"/>
    </xf>
    <xf numFmtId="49" fontId="16" fillId="38" borderId="18" xfId="0" applyNumberFormat="1" applyFont="1" applyFill="1" applyBorder="1" applyAlignment="1">
      <alignment horizontal="center" vertical="center"/>
    </xf>
    <xf numFmtId="0" fontId="16" fillId="38" borderId="19" xfId="0" applyFont="1" applyFill="1" applyBorder="1" applyAlignment="1">
      <alignment horizontal="center" vertical="center"/>
    </xf>
    <xf numFmtId="49" fontId="16" fillId="38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49" fontId="16" fillId="37" borderId="10" xfId="0" applyNumberFormat="1" applyFont="1" applyFill="1" applyBorder="1" applyAlignment="1">
      <alignment horizontal="center" vertical="center"/>
    </xf>
    <xf numFmtId="0" fontId="66" fillId="6" borderId="15" xfId="0" applyFont="1" applyFill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9" fillId="0" borderId="10" xfId="50" applyFont="1" applyBorder="1" applyAlignment="1">
      <alignment horizontal="center" vertical="center" wrapText="1"/>
      <protection/>
    </xf>
    <xf numFmtId="0" fontId="13" fillId="37" borderId="10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49" fontId="17" fillId="38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0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16" fillId="37" borderId="10" xfId="50" applyFont="1" applyFill="1" applyBorder="1" applyAlignment="1">
      <alignment horizontal="center" vertical="center"/>
      <protection/>
    </xf>
    <xf numFmtId="49" fontId="16" fillId="37" borderId="10" xfId="50" applyNumberFormat="1" applyFont="1" applyFill="1" applyBorder="1" applyAlignment="1">
      <alignment horizontal="center" vertical="center"/>
      <protection/>
    </xf>
    <xf numFmtId="0" fontId="9" fillId="0" borderId="10" xfId="50" applyBorder="1">
      <alignment/>
      <protection/>
    </xf>
    <xf numFmtId="0" fontId="17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 horizontal="center" vertical="center"/>
    </xf>
    <xf numFmtId="0" fontId="71" fillId="38" borderId="10" xfId="0" applyFont="1" applyFill="1" applyBorder="1" applyAlignment="1">
      <alignment horizontal="center" vertical="center"/>
    </xf>
    <xf numFmtId="0" fontId="71" fillId="37" borderId="10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/>
    </xf>
    <xf numFmtId="0" fontId="71" fillId="40" borderId="10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3" fillId="41" borderId="10" xfId="0" applyFont="1" applyFill="1" applyBorder="1" applyAlignment="1">
      <alignment horizontal="center" vertical="center"/>
    </xf>
    <xf numFmtId="0" fontId="71" fillId="41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7" fillId="42" borderId="10" xfId="50" applyFont="1" applyFill="1" applyBorder="1" applyAlignment="1">
      <alignment horizontal="center" vertical="center"/>
      <protection/>
    </xf>
    <xf numFmtId="0" fontId="17" fillId="42" borderId="10" xfId="0" applyFont="1" applyFill="1" applyBorder="1" applyAlignment="1">
      <alignment horizontal="center" vertical="center" wrapText="1"/>
    </xf>
    <xf numFmtId="49" fontId="17" fillId="36" borderId="10" xfId="0" applyNumberFormat="1" applyFont="1" applyFill="1" applyBorder="1" applyAlignment="1">
      <alignment horizontal="center" vertical="center"/>
    </xf>
    <xf numFmtId="0" fontId="16" fillId="37" borderId="10" xfId="50" applyFont="1" applyFill="1" applyBorder="1" applyAlignment="1">
      <alignment horizontal="center" vertical="center" wrapText="1"/>
      <protection/>
    </xf>
    <xf numFmtId="0" fontId="17" fillId="38" borderId="10" xfId="50" applyFont="1" applyFill="1" applyBorder="1" applyAlignment="1">
      <alignment horizontal="center" vertical="center"/>
      <protection/>
    </xf>
    <xf numFmtId="0" fontId="17" fillId="40" borderId="10" xfId="50" applyFont="1" applyFill="1" applyBorder="1" applyAlignment="1">
      <alignment horizontal="center" vertical="center"/>
      <protection/>
    </xf>
    <xf numFmtId="0" fontId="17" fillId="41" borderId="10" xfId="50" applyFont="1" applyFill="1" applyBorder="1" applyAlignment="1">
      <alignment horizontal="center" vertical="center"/>
      <protection/>
    </xf>
    <xf numFmtId="0" fontId="17" fillId="39" borderId="10" xfId="50" applyFont="1" applyFill="1" applyBorder="1" applyAlignment="1">
      <alignment horizontal="center" vertical="center"/>
      <protection/>
    </xf>
    <xf numFmtId="0" fontId="17" fillId="36" borderId="22" xfId="0" applyFont="1" applyFill="1" applyBorder="1" applyAlignment="1">
      <alignment vertical="center"/>
    </xf>
    <xf numFmtId="0" fontId="17" fillId="36" borderId="11" xfId="0" applyFont="1" applyFill="1" applyBorder="1" applyAlignment="1">
      <alignment vertical="center"/>
    </xf>
    <xf numFmtId="0" fontId="17" fillId="36" borderId="23" xfId="0" applyFont="1" applyFill="1" applyBorder="1" applyAlignment="1">
      <alignment vertical="center"/>
    </xf>
    <xf numFmtId="0" fontId="16" fillId="38" borderId="10" xfId="50" applyFont="1" applyFill="1" applyBorder="1" applyAlignment="1">
      <alignment horizontal="center" vertical="center" wrapText="1"/>
      <protection/>
    </xf>
    <xf numFmtId="0" fontId="16" fillId="38" borderId="10" xfId="50" applyFont="1" applyFill="1" applyBorder="1" applyAlignment="1">
      <alignment horizontal="center" vertical="center"/>
      <protection/>
    </xf>
    <xf numFmtId="49" fontId="16" fillId="38" borderId="10" xfId="50" applyNumberFormat="1" applyFont="1" applyFill="1" applyBorder="1" applyAlignment="1">
      <alignment horizontal="center" vertical="center"/>
      <protection/>
    </xf>
    <xf numFmtId="0" fontId="72" fillId="37" borderId="10" xfId="0" applyFont="1" applyFill="1" applyBorder="1" applyAlignment="1">
      <alignment horizontal="center" vertical="center"/>
    </xf>
    <xf numFmtId="2" fontId="16" fillId="37" borderId="10" xfId="0" applyNumberFormat="1" applyFont="1" applyFill="1" applyBorder="1" applyAlignment="1">
      <alignment horizontal="center" vertical="center"/>
    </xf>
    <xf numFmtId="1" fontId="16" fillId="37" borderId="10" xfId="0" applyNumberFormat="1" applyFont="1" applyFill="1" applyBorder="1" applyAlignment="1">
      <alignment horizontal="center" vertical="center"/>
    </xf>
    <xf numFmtId="1" fontId="16" fillId="38" borderId="10" xfId="0" applyNumberFormat="1" applyFont="1" applyFill="1" applyBorder="1" applyAlignment="1">
      <alignment horizontal="center" vertical="center"/>
    </xf>
    <xf numFmtId="0" fontId="61" fillId="6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/>
    </xf>
    <xf numFmtId="0" fontId="63" fillId="0" borderId="14" xfId="0" applyFont="1" applyBorder="1" applyAlignment="1">
      <alignment vertical="center"/>
    </xf>
    <xf numFmtId="0" fontId="73" fillId="0" borderId="10" xfId="0" applyFont="1" applyBorder="1" applyAlignment="1">
      <alignment horizontal="center"/>
    </xf>
    <xf numFmtId="49" fontId="73" fillId="0" borderId="10" xfId="0" applyNumberFormat="1" applyFont="1" applyBorder="1" applyAlignment="1">
      <alignment horizontal="center"/>
    </xf>
    <xf numFmtId="0" fontId="73" fillId="0" borderId="0" xfId="0" applyFont="1" applyAlignment="1">
      <alignment horizontal="center"/>
    </xf>
    <xf numFmtId="49" fontId="73" fillId="0" borderId="0" xfId="0" applyNumberFormat="1" applyFont="1" applyAlignment="1">
      <alignment horizontal="center"/>
    </xf>
    <xf numFmtId="0" fontId="16" fillId="39" borderId="10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/>
    </xf>
    <xf numFmtId="49" fontId="16" fillId="39" borderId="10" xfId="0" applyNumberFormat="1" applyFont="1" applyFill="1" applyBorder="1" applyAlignment="1">
      <alignment horizontal="center" vertical="center"/>
    </xf>
    <xf numFmtId="0" fontId="17" fillId="37" borderId="10" xfId="50" applyFont="1" applyFill="1" applyBorder="1" applyAlignment="1">
      <alignment horizontal="center" vertical="center" wrapText="1"/>
      <protection/>
    </xf>
    <xf numFmtId="0" fontId="17" fillId="41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5" xfId="0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6" fontId="13" fillId="37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 wrapText="1"/>
    </xf>
    <xf numFmtId="0" fontId="64" fillId="36" borderId="10" xfId="0" applyFont="1" applyFill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36" borderId="16" xfId="0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71" fillId="39" borderId="10" xfId="0" applyFont="1" applyFill="1" applyBorder="1" applyAlignment="1">
      <alignment horizontal="center" vertical="center"/>
    </xf>
    <xf numFmtId="0" fontId="75" fillId="39" borderId="10" xfId="0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horizontal="center" vertical="center"/>
    </xf>
    <xf numFmtId="2" fontId="16" fillId="38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28" fillId="37" borderId="10" xfId="0" applyFont="1" applyFill="1" applyBorder="1" applyAlignment="1">
      <alignment horizontal="center" vertical="center" wrapText="1"/>
    </xf>
    <xf numFmtId="0" fontId="9" fillId="0" borderId="10" xfId="50" applyFont="1" applyBorder="1">
      <alignment/>
      <protection/>
    </xf>
    <xf numFmtId="0" fontId="16" fillId="33" borderId="14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7" fillId="39" borderId="15" xfId="50" applyFont="1" applyFill="1" applyBorder="1" applyAlignment="1">
      <alignment horizontal="center" vertical="center"/>
      <protection/>
    </xf>
    <xf numFmtId="0" fontId="76" fillId="37" borderId="10" xfId="0" applyFont="1" applyFill="1" applyBorder="1" applyAlignment="1">
      <alignment horizontal="center" vertical="center"/>
    </xf>
    <xf numFmtId="16" fontId="17" fillId="0" borderId="10" xfId="0" applyNumberFormat="1" applyFont="1" applyBorder="1" applyAlignment="1">
      <alignment horizontal="center" vertical="center"/>
    </xf>
    <xf numFmtId="16" fontId="17" fillId="37" borderId="10" xfId="0" applyNumberFormat="1" applyFont="1" applyFill="1" applyBorder="1" applyAlignment="1">
      <alignment horizontal="center" vertical="center"/>
    </xf>
    <xf numFmtId="16" fontId="17" fillId="37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" fontId="16" fillId="39" borderId="10" xfId="0" applyNumberFormat="1" applyFont="1" applyFill="1" applyBorder="1" applyAlignment="1">
      <alignment horizontal="center" vertical="center"/>
    </xf>
    <xf numFmtId="0" fontId="16" fillId="39" borderId="19" xfId="0" applyFont="1" applyFill="1" applyBorder="1" applyAlignment="1">
      <alignment horizontal="center" vertical="center"/>
    </xf>
    <xf numFmtId="0" fontId="16" fillId="39" borderId="24" xfId="0" applyFont="1" applyFill="1" applyBorder="1" applyAlignment="1">
      <alignment horizontal="center" vertical="center"/>
    </xf>
    <xf numFmtId="0" fontId="16" fillId="39" borderId="18" xfId="0" applyFont="1" applyFill="1" applyBorder="1" applyAlignment="1">
      <alignment horizontal="center" vertical="center"/>
    </xf>
    <xf numFmtId="0" fontId="16" fillId="39" borderId="21" xfId="0" applyFont="1" applyFill="1" applyBorder="1" applyAlignment="1">
      <alignment horizontal="center" vertical="center"/>
    </xf>
    <xf numFmtId="2" fontId="16" fillId="39" borderId="10" xfId="0" applyNumberFormat="1" applyFont="1" applyFill="1" applyBorder="1" applyAlignment="1">
      <alignment horizontal="center" vertical="center"/>
    </xf>
    <xf numFmtId="0" fontId="16" fillId="39" borderId="25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/>
    </xf>
    <xf numFmtId="0" fontId="28" fillId="39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/>
    </xf>
    <xf numFmtId="164" fontId="64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68" fillId="36" borderId="10" xfId="0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68" fillId="36" borderId="10" xfId="0" applyFont="1" applyFill="1" applyBorder="1" applyAlignment="1">
      <alignment/>
    </xf>
    <xf numFmtId="0" fontId="68" fillId="36" borderId="10" xfId="0" applyFont="1" applyFill="1" applyBorder="1" applyAlignment="1">
      <alignment horizontal="center"/>
    </xf>
    <xf numFmtId="49" fontId="77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68" fillId="36" borderId="10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7" fillId="37" borderId="14" xfId="0" applyFont="1" applyFill="1" applyBorder="1" applyAlignment="1">
      <alignment horizontal="center" vertical="center" wrapText="1"/>
    </xf>
    <xf numFmtId="0" fontId="17" fillId="37" borderId="17" xfId="0" applyFont="1" applyFill="1" applyBorder="1" applyAlignment="1">
      <alignment horizontal="center" vertical="center" wrapText="1"/>
    </xf>
    <xf numFmtId="0" fontId="17" fillId="37" borderId="14" xfId="50" applyFont="1" applyFill="1" applyBorder="1" applyAlignment="1">
      <alignment horizontal="center" vertical="center" wrapText="1"/>
      <protection/>
    </xf>
    <xf numFmtId="0" fontId="17" fillId="37" borderId="17" xfId="50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10" fillId="7" borderId="14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1" fillId="7" borderId="14" xfId="0" applyFont="1" applyFill="1" applyBorder="1" applyAlignment="1" quotePrefix="1">
      <alignment horizontal="center" vertical="center"/>
    </xf>
    <xf numFmtId="0" fontId="11" fillId="7" borderId="17" xfId="0" applyFont="1" applyFill="1" applyBorder="1" applyAlignment="1" quotePrefix="1">
      <alignment horizontal="center" vertical="center"/>
    </xf>
    <xf numFmtId="0" fontId="11" fillId="7" borderId="15" xfId="0" applyFont="1" applyFill="1" applyBorder="1" applyAlignment="1" quotePrefix="1">
      <alignment horizontal="center" vertical="center"/>
    </xf>
    <xf numFmtId="0" fontId="12" fillId="7" borderId="14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left" vertical="center"/>
    </xf>
    <xf numFmtId="0" fontId="11" fillId="7" borderId="15" xfId="0" applyFont="1" applyFill="1" applyBorder="1" applyAlignment="1">
      <alignment horizontal="left"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16" fontId="17" fillId="37" borderId="14" xfId="0" applyNumberFormat="1" applyFont="1" applyFill="1" applyBorder="1" applyAlignment="1">
      <alignment horizontal="center" vertical="center"/>
    </xf>
    <xf numFmtId="16" fontId="17" fillId="37" borderId="17" xfId="0" applyNumberFormat="1" applyFont="1" applyFill="1" applyBorder="1" applyAlignment="1">
      <alignment horizontal="center" vertical="center"/>
    </xf>
    <xf numFmtId="16" fontId="17" fillId="37" borderId="15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16" fontId="17" fillId="37" borderId="14" xfId="0" applyNumberFormat="1" applyFont="1" applyFill="1" applyBorder="1" applyAlignment="1">
      <alignment horizontal="center" vertical="center" wrapText="1"/>
    </xf>
    <xf numFmtId="16" fontId="17" fillId="37" borderId="17" xfId="0" applyNumberFormat="1" applyFont="1" applyFill="1" applyBorder="1" applyAlignment="1">
      <alignment horizontal="center" vertical="center" wrapText="1"/>
    </xf>
    <xf numFmtId="16" fontId="17" fillId="37" borderId="15" xfId="0" applyNumberFormat="1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68" fillId="36" borderId="14" xfId="0" applyFont="1" applyFill="1" applyBorder="1" applyAlignment="1">
      <alignment horizontal="center"/>
    </xf>
    <xf numFmtId="0" fontId="68" fillId="36" borderId="17" xfId="0" applyFont="1" applyFill="1" applyBorder="1" applyAlignment="1">
      <alignment horizontal="center"/>
    </xf>
    <xf numFmtId="0" fontId="68" fillId="36" borderId="15" xfId="0" applyFont="1" applyFill="1" applyBorder="1" applyAlignment="1">
      <alignment horizontal="center"/>
    </xf>
    <xf numFmtId="0" fontId="68" fillId="36" borderId="14" xfId="0" applyFont="1" applyFill="1" applyBorder="1" applyAlignment="1">
      <alignment horizontal="center" vertical="center"/>
    </xf>
    <xf numFmtId="0" fontId="68" fillId="36" borderId="17" xfId="0" applyFont="1" applyFill="1" applyBorder="1" applyAlignment="1">
      <alignment horizontal="center" vertical="center"/>
    </xf>
    <xf numFmtId="0" fontId="68" fillId="36" borderId="15" xfId="0" applyFont="1" applyFill="1" applyBorder="1" applyAlignment="1">
      <alignment horizontal="center" vertical="center"/>
    </xf>
    <xf numFmtId="16" fontId="17" fillId="0" borderId="14" xfId="0" applyNumberFormat="1" applyFont="1" applyBorder="1" applyAlignment="1">
      <alignment horizontal="center" vertical="center"/>
    </xf>
    <xf numFmtId="16" fontId="17" fillId="0" borderId="17" xfId="0" applyNumberFormat="1" applyFont="1" applyBorder="1" applyAlignment="1">
      <alignment horizontal="center" vertical="center"/>
    </xf>
    <xf numFmtId="16" fontId="17" fillId="0" borderId="15" xfId="0" applyNumberFormat="1" applyFont="1" applyBorder="1" applyAlignment="1">
      <alignment horizontal="center" vertical="center"/>
    </xf>
    <xf numFmtId="0" fontId="64" fillId="36" borderId="10" xfId="0" applyFont="1" applyFill="1" applyBorder="1" applyAlignment="1">
      <alignment horizontal="center" vertical="center" wrapText="1"/>
    </xf>
    <xf numFmtId="0" fontId="64" fillId="36" borderId="14" xfId="0" applyFont="1" applyFill="1" applyBorder="1" applyAlignment="1">
      <alignment horizontal="center" vertical="center"/>
    </xf>
    <xf numFmtId="0" fontId="64" fillId="36" borderId="17" xfId="0" applyFont="1" applyFill="1" applyBorder="1" applyAlignment="1">
      <alignment horizontal="center" vertical="center"/>
    </xf>
    <xf numFmtId="0" fontId="64" fillId="36" borderId="15" xfId="0" applyFont="1" applyFill="1" applyBorder="1" applyAlignment="1">
      <alignment horizontal="center" vertical="center"/>
    </xf>
    <xf numFmtId="0" fontId="64" fillId="36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8" fillId="0" borderId="29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36" borderId="14" xfId="0" applyFont="1" applyFill="1" applyBorder="1" applyAlignment="1">
      <alignment horizontal="center" vertical="center"/>
    </xf>
    <xf numFmtId="0" fontId="63" fillId="36" borderId="15" xfId="0" applyFont="1" applyFill="1" applyBorder="1" applyAlignment="1">
      <alignment horizontal="center" vertical="center"/>
    </xf>
    <xf numFmtId="0" fontId="63" fillId="36" borderId="17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49" fontId="63" fillId="0" borderId="14" xfId="0" applyNumberFormat="1" applyFont="1" applyBorder="1" applyAlignment="1">
      <alignment horizontal="center" vertical="center"/>
    </xf>
    <xf numFmtId="49" fontId="63" fillId="0" borderId="17" xfId="0" applyNumberFormat="1" applyFont="1" applyBorder="1" applyAlignment="1">
      <alignment horizontal="center" vertical="center"/>
    </xf>
    <xf numFmtId="49" fontId="63" fillId="0" borderId="15" xfId="0" applyNumberFormat="1" applyFont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rmal 4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1352550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6</xdr:row>
      <xdr:rowOff>133350</xdr:rowOff>
    </xdr:from>
    <xdr:to>
      <xdr:col>12</xdr:col>
      <xdr:colOff>161925</xdr:colOff>
      <xdr:row>6</xdr:row>
      <xdr:rowOff>180975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9563100" y="24955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38100</xdr:rowOff>
    </xdr:from>
    <xdr:to>
      <xdr:col>12</xdr:col>
      <xdr:colOff>171450</xdr:colOff>
      <xdr:row>8</xdr:row>
      <xdr:rowOff>85725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9563100" y="297180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161925</xdr:rowOff>
    </xdr:from>
    <xdr:to>
      <xdr:col>12</xdr:col>
      <xdr:colOff>190500</xdr:colOff>
      <xdr:row>10</xdr:row>
      <xdr:rowOff>209550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3667125"/>
          <a:ext cx="190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1085850</xdr:colOff>
      <xdr:row>1</xdr:row>
      <xdr:rowOff>438150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7</xdr:row>
      <xdr:rowOff>266700</xdr:rowOff>
    </xdr:from>
    <xdr:to>
      <xdr:col>12</xdr:col>
      <xdr:colOff>314325</xdr:colOff>
      <xdr:row>8</xdr:row>
      <xdr:rowOff>19050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9725025" y="2914650"/>
          <a:ext cx="1524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114300</xdr:rowOff>
    </xdr:from>
    <xdr:to>
      <xdr:col>12</xdr:col>
      <xdr:colOff>114300</xdr:colOff>
      <xdr:row>3</xdr:row>
      <xdr:rowOff>180975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9563100" y="1304925"/>
          <a:ext cx="1143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0</xdr:col>
      <xdr:colOff>762000</xdr:colOff>
      <xdr:row>7</xdr:row>
      <xdr:rowOff>66675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43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20</xdr:row>
      <xdr:rowOff>104775</xdr:rowOff>
    </xdr:from>
    <xdr:to>
      <xdr:col>0</xdr:col>
      <xdr:colOff>1000125</xdr:colOff>
      <xdr:row>24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103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66675</xdr:rowOff>
    </xdr:from>
    <xdr:to>
      <xdr:col>1</xdr:col>
      <xdr:colOff>1019175</xdr:colOff>
      <xdr:row>1</xdr:row>
      <xdr:rowOff>400050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19050</xdr:rowOff>
    </xdr:from>
    <xdr:to>
      <xdr:col>1</xdr:col>
      <xdr:colOff>1028700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1</xdr:col>
      <xdr:colOff>1028700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57150</xdr:rowOff>
    </xdr:from>
    <xdr:to>
      <xdr:col>1</xdr:col>
      <xdr:colOff>1028700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66675</xdr:rowOff>
    </xdr:from>
    <xdr:to>
      <xdr:col>1</xdr:col>
      <xdr:colOff>1019175</xdr:colOff>
      <xdr:row>1</xdr:row>
      <xdr:rowOff>400050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19050</xdr:rowOff>
    </xdr:from>
    <xdr:to>
      <xdr:col>1</xdr:col>
      <xdr:colOff>1028700</xdr:colOff>
      <xdr:row>1</xdr:row>
      <xdr:rowOff>428625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9525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66675</xdr:rowOff>
    </xdr:from>
    <xdr:to>
      <xdr:col>1</xdr:col>
      <xdr:colOff>1019175</xdr:colOff>
      <xdr:row>1</xdr:row>
      <xdr:rowOff>400050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19050</xdr:rowOff>
    </xdr:from>
    <xdr:to>
      <xdr:col>1</xdr:col>
      <xdr:colOff>1028700</xdr:colOff>
      <xdr:row>1</xdr:row>
      <xdr:rowOff>428625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57150</xdr:rowOff>
    </xdr:from>
    <xdr:to>
      <xdr:col>1</xdr:col>
      <xdr:colOff>1009650</xdr:colOff>
      <xdr:row>1</xdr:row>
      <xdr:rowOff>381000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1085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57150</xdr:rowOff>
    </xdr:from>
    <xdr:to>
      <xdr:col>14</xdr:col>
      <xdr:colOff>66675</xdr:colOff>
      <xdr:row>2</xdr:row>
      <xdr:rowOff>104775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087100" y="9144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85725</xdr:rowOff>
    </xdr:from>
    <xdr:to>
      <xdr:col>14</xdr:col>
      <xdr:colOff>0</xdr:colOff>
      <xdr:row>2</xdr:row>
      <xdr:rowOff>85725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08710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ENGAGEMENT%20MAGDUNOISE%20modifie_1er_Crit_Adul_10m_Precis_2017-18-2-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20180310-1er_Crit_60b_2017-18%20envoi%2025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TIG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U.S.O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stolet 25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117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170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A51" sqref="A51:D52"/>
    </sheetView>
  </sheetViews>
  <sheetFormatPr defaultColWidth="11.421875" defaultRowHeight="15"/>
  <cols>
    <col min="1" max="1" width="21.421875" style="0" customWidth="1"/>
    <col min="2" max="2" width="18.57421875" style="0" customWidth="1"/>
    <col min="3" max="3" width="6.421875" style="29" customWidth="1"/>
    <col min="4" max="4" width="4.8515625" style="0" customWidth="1"/>
    <col min="5" max="5" width="10.00390625" style="0" customWidth="1"/>
    <col min="6" max="6" width="10.7109375" style="0" customWidth="1"/>
    <col min="7" max="15" width="5.7109375" style="0" customWidth="1"/>
    <col min="16" max="16" width="14.28125" style="0" customWidth="1"/>
  </cols>
  <sheetData>
    <row r="1" spans="1:16" ht="22.5" customHeight="1">
      <c r="A1" s="197"/>
      <c r="B1" s="200" t="s">
        <v>324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2"/>
    </row>
    <row r="2" spans="1:16" ht="22.5" customHeight="1">
      <c r="A2" s="198"/>
      <c r="B2" s="203" t="s">
        <v>300</v>
      </c>
      <c r="C2" s="204"/>
      <c r="D2" s="204"/>
      <c r="E2" s="204"/>
      <c r="F2" s="205"/>
      <c r="G2" s="44"/>
      <c r="H2" s="44">
        <v>4</v>
      </c>
      <c r="I2" s="44">
        <v>5</v>
      </c>
      <c r="J2" s="212" t="s">
        <v>123</v>
      </c>
      <c r="K2" s="213"/>
      <c r="L2" s="213"/>
      <c r="M2" s="213"/>
      <c r="N2" s="213"/>
      <c r="O2" s="214"/>
      <c r="P2" s="44">
        <v>2023</v>
      </c>
    </row>
    <row r="3" spans="1:16" ht="22.5" customHeight="1">
      <c r="A3" s="199"/>
      <c r="B3" s="206" t="s">
        <v>233</v>
      </c>
      <c r="C3" s="207"/>
      <c r="D3" s="207"/>
      <c r="E3" s="207"/>
      <c r="F3" s="208"/>
      <c r="G3" s="45"/>
      <c r="H3" s="46"/>
      <c r="I3" s="47">
        <v>1</v>
      </c>
      <c r="J3" s="209" t="s">
        <v>348</v>
      </c>
      <c r="K3" s="209"/>
      <c r="L3" s="210" t="s">
        <v>120</v>
      </c>
      <c r="M3" s="210"/>
      <c r="N3" s="210"/>
      <c r="O3" s="210"/>
      <c r="P3" s="211"/>
    </row>
    <row r="4" spans="1:16" ht="18.75" customHeight="1">
      <c r="A4" s="181" t="s">
        <v>0</v>
      </c>
      <c r="B4" s="181" t="s">
        <v>1</v>
      </c>
      <c r="C4" s="184" t="s">
        <v>227</v>
      </c>
      <c r="D4" s="185" t="s">
        <v>235</v>
      </c>
      <c r="E4" s="186" t="s">
        <v>236</v>
      </c>
      <c r="F4" s="185" t="s">
        <v>237</v>
      </c>
      <c r="G4" s="181"/>
      <c r="H4" s="181"/>
      <c r="I4" s="181" t="s">
        <v>238</v>
      </c>
      <c r="J4" s="181"/>
      <c r="K4" s="181"/>
      <c r="L4" s="181"/>
      <c r="M4" s="181"/>
      <c r="N4" s="191" t="s">
        <v>239</v>
      </c>
      <c r="O4" s="192"/>
      <c r="P4" s="181" t="s">
        <v>240</v>
      </c>
    </row>
    <row r="5" spans="1:16" ht="18.75" customHeight="1">
      <c r="A5" s="181"/>
      <c r="B5" s="181"/>
      <c r="C5" s="184"/>
      <c r="D5" s="185"/>
      <c r="E5" s="186"/>
      <c r="F5" s="185"/>
      <c r="G5" s="60"/>
      <c r="H5" s="48"/>
      <c r="I5" s="94" t="s">
        <v>325</v>
      </c>
      <c r="J5" s="48" t="s">
        <v>241</v>
      </c>
      <c r="K5" s="94" t="s">
        <v>326</v>
      </c>
      <c r="L5" s="48" t="s">
        <v>327</v>
      </c>
      <c r="M5" s="94" t="s">
        <v>328</v>
      </c>
      <c r="N5" s="97" t="s">
        <v>329</v>
      </c>
      <c r="O5" s="89"/>
      <c r="P5" s="181"/>
    </row>
    <row r="6" spans="1:16" s="10" customFormat="1" ht="18.75" customHeight="1">
      <c r="A6" s="182" t="s">
        <v>32</v>
      </c>
      <c r="B6" s="183"/>
      <c r="C6" s="183"/>
      <c r="D6" s="183"/>
      <c r="E6" s="183"/>
      <c r="F6" s="137" t="s">
        <v>277</v>
      </c>
      <c r="G6" s="59"/>
      <c r="H6" s="138"/>
      <c r="I6" s="100"/>
      <c r="J6" s="138"/>
      <c r="K6" s="100"/>
      <c r="L6" s="138"/>
      <c r="M6" s="100"/>
      <c r="N6" s="123"/>
      <c r="O6" s="88"/>
      <c r="P6" s="158">
        <v>44954</v>
      </c>
    </row>
    <row r="7" spans="1:16" ht="18.75" customHeight="1">
      <c r="A7" s="73" t="s">
        <v>243</v>
      </c>
      <c r="B7" s="58" t="s">
        <v>244</v>
      </c>
      <c r="C7" s="74" t="str">
        <f>'[1]1er crit.10m'!$K$4</f>
        <v>002</v>
      </c>
      <c r="D7" s="58" t="s">
        <v>245</v>
      </c>
      <c r="E7" s="3" t="s">
        <v>246</v>
      </c>
      <c r="F7" s="58" t="s">
        <v>247</v>
      </c>
      <c r="G7" s="81"/>
      <c r="H7" s="80"/>
      <c r="I7" s="95"/>
      <c r="J7" s="80">
        <v>1</v>
      </c>
      <c r="K7" s="95"/>
      <c r="L7" s="80" t="s">
        <v>363</v>
      </c>
      <c r="M7" s="95"/>
      <c r="N7" s="133"/>
      <c r="O7" s="91"/>
      <c r="P7" s="78"/>
    </row>
    <row r="8" spans="1:16" ht="18.75" customHeight="1">
      <c r="A8" s="73"/>
      <c r="B8" s="58"/>
      <c r="C8" s="74"/>
      <c r="D8" s="58"/>
      <c r="E8" s="3"/>
      <c r="F8" s="58"/>
      <c r="G8" s="79"/>
      <c r="H8" s="80"/>
      <c r="I8" s="95"/>
      <c r="J8" s="80"/>
      <c r="K8" s="95"/>
      <c r="L8" s="80"/>
      <c r="M8" s="95"/>
      <c r="N8" s="133"/>
      <c r="O8" s="91"/>
      <c r="P8" s="117"/>
    </row>
    <row r="9" spans="1:16" ht="18.75" customHeight="1">
      <c r="A9" s="187" t="s">
        <v>320</v>
      </c>
      <c r="B9" s="188"/>
      <c r="C9" s="232">
        <v>44954</v>
      </c>
      <c r="D9" s="233"/>
      <c r="E9" s="233"/>
      <c r="F9" s="234"/>
      <c r="G9" s="101">
        <f aca="true" t="shared" si="0" ref="G9:N9">SUM(G7:G8)</f>
        <v>0</v>
      </c>
      <c r="H9" s="101">
        <f t="shared" si="0"/>
        <v>0</v>
      </c>
      <c r="I9" s="101">
        <f t="shared" si="0"/>
        <v>0</v>
      </c>
      <c r="J9" s="101">
        <f t="shared" si="0"/>
        <v>1</v>
      </c>
      <c r="K9" s="101">
        <f t="shared" si="0"/>
        <v>0</v>
      </c>
      <c r="L9" s="101">
        <f t="shared" si="0"/>
        <v>0</v>
      </c>
      <c r="M9" s="101">
        <f t="shared" si="0"/>
        <v>0</v>
      </c>
      <c r="N9" s="101">
        <f t="shared" si="0"/>
        <v>0</v>
      </c>
      <c r="O9" s="101"/>
      <c r="P9" s="101">
        <f>SUM(G9:N9)</f>
        <v>1</v>
      </c>
    </row>
    <row r="10" spans="1:16" ht="18.75" customHeight="1">
      <c r="A10" s="181" t="s">
        <v>0</v>
      </c>
      <c r="B10" s="181" t="s">
        <v>1</v>
      </c>
      <c r="C10" s="184" t="s">
        <v>227</v>
      </c>
      <c r="D10" s="185" t="s">
        <v>235</v>
      </c>
      <c r="E10" s="186" t="s">
        <v>236</v>
      </c>
      <c r="F10" s="185" t="s">
        <v>237</v>
      </c>
      <c r="G10" s="181"/>
      <c r="H10" s="181"/>
      <c r="I10" s="181" t="s">
        <v>238</v>
      </c>
      <c r="J10" s="181"/>
      <c r="K10" s="181"/>
      <c r="L10" s="181"/>
      <c r="M10" s="181"/>
      <c r="N10" s="191" t="s">
        <v>239</v>
      </c>
      <c r="O10" s="192"/>
      <c r="P10" s="181" t="s">
        <v>240</v>
      </c>
    </row>
    <row r="11" spans="1:16" ht="18.75" customHeight="1">
      <c r="A11" s="181"/>
      <c r="B11" s="181"/>
      <c r="C11" s="184"/>
      <c r="D11" s="185"/>
      <c r="E11" s="186"/>
      <c r="F11" s="185"/>
      <c r="G11" s="60"/>
      <c r="H11" s="48"/>
      <c r="I11" s="94" t="s">
        <v>325</v>
      </c>
      <c r="J11" s="48" t="s">
        <v>241</v>
      </c>
      <c r="K11" s="94" t="s">
        <v>326</v>
      </c>
      <c r="L11" s="48" t="s">
        <v>327</v>
      </c>
      <c r="M11" s="94" t="s">
        <v>328</v>
      </c>
      <c r="N11" s="97" t="s">
        <v>329</v>
      </c>
      <c r="O11" s="89"/>
      <c r="P11" s="181"/>
    </row>
    <row r="12" spans="1:16" s="10" customFormat="1" ht="18.75" customHeight="1">
      <c r="A12" s="189" t="s">
        <v>268</v>
      </c>
      <c r="B12" s="189"/>
      <c r="C12" s="189"/>
      <c r="D12" s="189"/>
      <c r="E12" s="189"/>
      <c r="F12" s="136" t="s">
        <v>276</v>
      </c>
      <c r="G12" s="59"/>
      <c r="H12" s="88"/>
      <c r="I12" s="100"/>
      <c r="J12" s="88"/>
      <c r="K12" s="100"/>
      <c r="L12" s="88"/>
      <c r="M12" s="100"/>
      <c r="N12" s="123"/>
      <c r="O12" s="88"/>
      <c r="P12" s="88"/>
    </row>
    <row r="13" spans="1:16" ht="18.75" customHeight="1">
      <c r="A13" s="73" t="s">
        <v>267</v>
      </c>
      <c r="B13" s="58" t="s">
        <v>264</v>
      </c>
      <c r="C13" s="74" t="s">
        <v>276</v>
      </c>
      <c r="D13" s="58" t="s">
        <v>245</v>
      </c>
      <c r="E13" s="82" t="s">
        <v>246</v>
      </c>
      <c r="F13" s="58"/>
      <c r="G13" s="79"/>
      <c r="H13" s="80"/>
      <c r="I13" s="95"/>
      <c r="J13" s="80"/>
      <c r="K13" s="95"/>
      <c r="L13" s="80"/>
      <c r="M13" s="95"/>
      <c r="N13" s="98"/>
      <c r="O13" s="148"/>
      <c r="P13" s="78"/>
    </row>
    <row r="14" spans="1:16" ht="18.75" customHeight="1">
      <c r="A14" s="73"/>
      <c r="B14" s="58"/>
      <c r="C14" s="74"/>
      <c r="D14" s="58"/>
      <c r="E14" s="82"/>
      <c r="F14" s="58"/>
      <c r="G14" s="79"/>
      <c r="H14" s="80"/>
      <c r="I14" s="95"/>
      <c r="J14" s="80"/>
      <c r="K14" s="95"/>
      <c r="L14" s="157"/>
      <c r="M14" s="95"/>
      <c r="N14" s="98"/>
      <c r="O14" s="148"/>
      <c r="P14" s="78"/>
    </row>
    <row r="15" spans="1:16" ht="18.75" customHeight="1">
      <c r="A15" s="187" t="s">
        <v>320</v>
      </c>
      <c r="B15" s="188"/>
      <c r="C15" s="218"/>
      <c r="D15" s="219"/>
      <c r="E15" s="219"/>
      <c r="F15" s="220"/>
      <c r="G15" s="101">
        <f aca="true" t="shared" si="1" ref="G15:N15">SUM(G13:G14)</f>
        <v>0</v>
      </c>
      <c r="H15" s="101">
        <f t="shared" si="1"/>
        <v>0</v>
      </c>
      <c r="I15" s="101">
        <f t="shared" si="1"/>
        <v>0</v>
      </c>
      <c r="J15" s="101">
        <f t="shared" si="1"/>
        <v>0</v>
      </c>
      <c r="K15" s="101">
        <f t="shared" si="1"/>
        <v>0</v>
      </c>
      <c r="L15" s="101">
        <f t="shared" si="1"/>
        <v>0</v>
      </c>
      <c r="M15" s="101">
        <f t="shared" si="1"/>
        <v>0</v>
      </c>
      <c r="N15" s="101">
        <f t="shared" si="1"/>
        <v>0</v>
      </c>
      <c r="O15" s="101"/>
      <c r="P15" s="101">
        <f>SUM(G15:N15)</f>
        <v>0</v>
      </c>
    </row>
    <row r="16" spans="1:16" ht="18.75" customHeight="1">
      <c r="A16" s="181" t="s">
        <v>0</v>
      </c>
      <c r="B16" s="181" t="s">
        <v>1</v>
      </c>
      <c r="C16" s="184" t="s">
        <v>227</v>
      </c>
      <c r="D16" s="185" t="s">
        <v>235</v>
      </c>
      <c r="E16" s="186" t="s">
        <v>236</v>
      </c>
      <c r="F16" s="185" t="s">
        <v>237</v>
      </c>
      <c r="G16" s="181"/>
      <c r="H16" s="181"/>
      <c r="I16" s="181" t="s">
        <v>238</v>
      </c>
      <c r="J16" s="181"/>
      <c r="K16" s="181"/>
      <c r="L16" s="181"/>
      <c r="M16" s="181"/>
      <c r="N16" s="191" t="s">
        <v>239</v>
      </c>
      <c r="O16" s="192"/>
      <c r="P16" s="181" t="s">
        <v>240</v>
      </c>
    </row>
    <row r="17" spans="1:16" ht="18.75" customHeight="1">
      <c r="A17" s="181"/>
      <c r="B17" s="181"/>
      <c r="C17" s="184"/>
      <c r="D17" s="185"/>
      <c r="E17" s="186"/>
      <c r="F17" s="185"/>
      <c r="G17" s="60"/>
      <c r="H17" s="48"/>
      <c r="I17" s="94" t="s">
        <v>325</v>
      </c>
      <c r="J17" s="48" t="s">
        <v>241</v>
      </c>
      <c r="K17" s="94" t="s">
        <v>326</v>
      </c>
      <c r="L17" s="48" t="s">
        <v>327</v>
      </c>
      <c r="M17" s="94" t="s">
        <v>328</v>
      </c>
      <c r="N17" s="97" t="s">
        <v>329</v>
      </c>
      <c r="O17" s="89"/>
      <c r="P17" s="181"/>
    </row>
    <row r="18" spans="1:16" s="10" customFormat="1" ht="18.75" customHeight="1">
      <c r="A18" s="225" t="s">
        <v>269</v>
      </c>
      <c r="B18" s="225"/>
      <c r="C18" s="225"/>
      <c r="D18" s="225"/>
      <c r="E18" s="225"/>
      <c r="F18" s="135">
        <v>111</v>
      </c>
      <c r="G18" s="79"/>
      <c r="H18" s="80"/>
      <c r="I18" s="95"/>
      <c r="J18" s="80"/>
      <c r="K18" s="95"/>
      <c r="L18" s="80"/>
      <c r="M18" s="95"/>
      <c r="N18" s="133"/>
      <c r="O18" s="91"/>
      <c r="P18" s="159"/>
    </row>
    <row r="19" spans="1:16" ht="18.75" customHeight="1">
      <c r="A19" s="73" t="s">
        <v>266</v>
      </c>
      <c r="B19" s="58" t="s">
        <v>306</v>
      </c>
      <c r="C19" s="118" t="s">
        <v>284</v>
      </c>
      <c r="D19" s="58" t="s">
        <v>245</v>
      </c>
      <c r="E19" s="3" t="s">
        <v>246</v>
      </c>
      <c r="F19" s="58">
        <v>73726</v>
      </c>
      <c r="G19" s="79"/>
      <c r="H19" s="80"/>
      <c r="I19" s="95"/>
      <c r="J19" s="80"/>
      <c r="K19" s="95"/>
      <c r="L19" s="80">
        <v>1</v>
      </c>
      <c r="M19" s="95"/>
      <c r="N19" s="98"/>
      <c r="O19" s="148"/>
      <c r="P19" s="139"/>
    </row>
    <row r="20" spans="1:16" ht="18.75" customHeight="1">
      <c r="A20" s="73" t="s">
        <v>359</v>
      </c>
      <c r="B20" s="58" t="s">
        <v>360</v>
      </c>
      <c r="C20" s="119">
        <v>111</v>
      </c>
      <c r="D20" s="58"/>
      <c r="E20" s="3" t="s">
        <v>246</v>
      </c>
      <c r="F20" s="58">
        <v>82601102</v>
      </c>
      <c r="G20" s="79"/>
      <c r="H20" s="80"/>
      <c r="I20" s="95"/>
      <c r="J20" s="80"/>
      <c r="K20" s="95"/>
      <c r="L20" s="80">
        <v>1</v>
      </c>
      <c r="M20" s="95"/>
      <c r="N20" s="98"/>
      <c r="O20" s="148"/>
      <c r="P20" s="139"/>
    </row>
    <row r="21" spans="1:16" ht="18.75" customHeight="1">
      <c r="A21" s="73" t="s">
        <v>212</v>
      </c>
      <c r="B21" s="58" t="s">
        <v>383</v>
      </c>
      <c r="C21" s="119">
        <v>111</v>
      </c>
      <c r="D21" s="58"/>
      <c r="E21" s="3" t="s">
        <v>246</v>
      </c>
      <c r="F21" s="58">
        <v>82526008</v>
      </c>
      <c r="G21" s="79"/>
      <c r="H21" s="80"/>
      <c r="I21" s="95"/>
      <c r="J21" s="80"/>
      <c r="K21" s="95"/>
      <c r="L21" s="80"/>
      <c r="M21" s="95"/>
      <c r="N21" s="98"/>
      <c r="O21" s="148"/>
      <c r="P21" s="139"/>
    </row>
    <row r="22" spans="1:16" ht="18.75" customHeight="1">
      <c r="A22" s="73" t="s">
        <v>361</v>
      </c>
      <c r="B22" s="58" t="s">
        <v>362</v>
      </c>
      <c r="C22" s="119">
        <v>111</v>
      </c>
      <c r="D22" s="58"/>
      <c r="E22" s="3" t="s">
        <v>246</v>
      </c>
      <c r="F22" s="58">
        <v>82683485</v>
      </c>
      <c r="G22" s="79"/>
      <c r="H22" s="80"/>
      <c r="I22" s="95"/>
      <c r="J22" s="80"/>
      <c r="K22" s="95"/>
      <c r="L22" s="80"/>
      <c r="M22" s="95"/>
      <c r="N22" s="98"/>
      <c r="O22" s="148"/>
      <c r="P22" s="139"/>
    </row>
    <row r="23" spans="1:16" ht="18.75" customHeight="1">
      <c r="A23" s="73"/>
      <c r="B23" s="58"/>
      <c r="C23" s="119"/>
      <c r="D23" s="58"/>
      <c r="E23" s="3"/>
      <c r="F23" s="58"/>
      <c r="G23" s="79"/>
      <c r="H23" s="80"/>
      <c r="I23" s="95"/>
      <c r="J23" s="80"/>
      <c r="K23" s="95"/>
      <c r="L23" s="80"/>
      <c r="M23" s="95"/>
      <c r="N23" s="98"/>
      <c r="O23" s="148"/>
      <c r="P23" s="139"/>
    </row>
    <row r="24" spans="1:16" ht="18.75" customHeight="1">
      <c r="A24" s="187" t="s">
        <v>320</v>
      </c>
      <c r="B24" s="188"/>
      <c r="C24" s="218"/>
      <c r="D24" s="219"/>
      <c r="E24" s="219"/>
      <c r="F24" s="220"/>
      <c r="G24" s="101">
        <f aca="true" t="shared" si="2" ref="G24:N24">SUM(G19:G23)</f>
        <v>0</v>
      </c>
      <c r="H24" s="101">
        <f t="shared" si="2"/>
        <v>0</v>
      </c>
      <c r="I24" s="101">
        <f t="shared" si="2"/>
        <v>0</v>
      </c>
      <c r="J24" s="101">
        <f t="shared" si="2"/>
        <v>0</v>
      </c>
      <c r="K24" s="101">
        <f t="shared" si="2"/>
        <v>0</v>
      </c>
      <c r="L24" s="101">
        <f t="shared" si="2"/>
        <v>2</v>
      </c>
      <c r="M24" s="101">
        <f t="shared" si="2"/>
        <v>0</v>
      </c>
      <c r="N24" s="101">
        <f t="shared" si="2"/>
        <v>0</v>
      </c>
      <c r="O24" s="101"/>
      <c r="P24" s="101">
        <f>SUM(G24:N24)</f>
        <v>2</v>
      </c>
    </row>
    <row r="25" spans="1:16" ht="18.75" customHeight="1">
      <c r="A25" s="181" t="s">
        <v>0</v>
      </c>
      <c r="B25" s="181" t="s">
        <v>1</v>
      </c>
      <c r="C25" s="184" t="s">
        <v>227</v>
      </c>
      <c r="D25" s="185" t="s">
        <v>235</v>
      </c>
      <c r="E25" s="186" t="s">
        <v>236</v>
      </c>
      <c r="F25" s="185" t="s">
        <v>237</v>
      </c>
      <c r="G25" s="181"/>
      <c r="H25" s="181"/>
      <c r="I25" s="181" t="s">
        <v>238</v>
      </c>
      <c r="J25" s="181"/>
      <c r="K25" s="181"/>
      <c r="L25" s="181"/>
      <c r="M25" s="181"/>
      <c r="N25" s="191" t="s">
        <v>239</v>
      </c>
      <c r="O25" s="192"/>
      <c r="P25" s="181" t="s">
        <v>240</v>
      </c>
    </row>
    <row r="26" spans="1:16" ht="18.75" customHeight="1">
      <c r="A26" s="181"/>
      <c r="B26" s="181"/>
      <c r="C26" s="184"/>
      <c r="D26" s="185"/>
      <c r="E26" s="186"/>
      <c r="F26" s="185"/>
      <c r="G26" s="60"/>
      <c r="H26" s="48"/>
      <c r="I26" s="94" t="s">
        <v>325</v>
      </c>
      <c r="J26" s="48" t="s">
        <v>241</v>
      </c>
      <c r="K26" s="94" t="s">
        <v>326</v>
      </c>
      <c r="L26" s="48" t="s">
        <v>327</v>
      </c>
      <c r="M26" s="94" t="s">
        <v>328</v>
      </c>
      <c r="N26" s="97" t="s">
        <v>329</v>
      </c>
      <c r="O26" s="89"/>
      <c r="P26" s="181"/>
    </row>
    <row r="27" spans="1:16" s="10" customFormat="1" ht="18.75" customHeight="1">
      <c r="A27" s="195" t="s">
        <v>280</v>
      </c>
      <c r="B27" s="196"/>
      <c r="C27" s="196"/>
      <c r="D27" s="196"/>
      <c r="E27" s="196"/>
      <c r="F27" s="132">
        <v>117</v>
      </c>
      <c r="G27" s="107"/>
      <c r="H27" s="110"/>
      <c r="I27" s="108"/>
      <c r="J27" s="110"/>
      <c r="K27" s="108"/>
      <c r="L27" s="110"/>
      <c r="M27" s="108"/>
      <c r="N27" s="109"/>
      <c r="O27" s="110"/>
      <c r="P27" s="110"/>
    </row>
    <row r="28" spans="1:16" ht="18.75" customHeight="1">
      <c r="A28" s="50" t="s">
        <v>337</v>
      </c>
      <c r="B28" s="51" t="s">
        <v>336</v>
      </c>
      <c r="C28" s="52" t="str">
        <f>'[2]Pistolet 25M'!$K$4</f>
        <v>117</v>
      </c>
      <c r="D28" s="53" t="s">
        <v>251</v>
      </c>
      <c r="E28" s="51" t="s">
        <v>263</v>
      </c>
      <c r="F28" s="51">
        <v>82602665</v>
      </c>
      <c r="G28" s="107"/>
      <c r="H28" s="110"/>
      <c r="I28" s="108"/>
      <c r="J28" s="110"/>
      <c r="K28" s="108"/>
      <c r="L28" s="110"/>
      <c r="M28" s="108"/>
      <c r="N28" s="109"/>
      <c r="O28" s="110"/>
      <c r="P28" s="110"/>
    </row>
    <row r="29" spans="1:16" ht="18.75" customHeight="1">
      <c r="A29" s="106"/>
      <c r="B29" s="85"/>
      <c r="C29" s="86"/>
      <c r="D29" s="85"/>
      <c r="E29" s="87"/>
      <c r="F29" s="77"/>
      <c r="G29" s="107"/>
      <c r="H29" s="110"/>
      <c r="I29" s="108"/>
      <c r="J29" s="110"/>
      <c r="K29" s="108"/>
      <c r="L29" s="110"/>
      <c r="M29" s="108"/>
      <c r="N29" s="109"/>
      <c r="O29" s="110"/>
      <c r="P29" s="110"/>
    </row>
    <row r="30" spans="1:16" ht="18.75" customHeight="1">
      <c r="A30" s="187" t="s">
        <v>320</v>
      </c>
      <c r="B30" s="188"/>
      <c r="C30" s="218"/>
      <c r="D30" s="219"/>
      <c r="E30" s="219"/>
      <c r="F30" s="220"/>
      <c r="G30" s="103">
        <f aca="true" t="shared" si="3" ref="G30:N30">SUM(G28:G29)</f>
        <v>0</v>
      </c>
      <c r="H30" s="103">
        <f t="shared" si="3"/>
        <v>0</v>
      </c>
      <c r="I30" s="103">
        <f t="shared" si="3"/>
        <v>0</v>
      </c>
      <c r="J30" s="103">
        <f t="shared" si="3"/>
        <v>0</v>
      </c>
      <c r="K30" s="103">
        <f t="shared" si="3"/>
        <v>0</v>
      </c>
      <c r="L30" s="103">
        <f t="shared" si="3"/>
        <v>0</v>
      </c>
      <c r="M30" s="103">
        <f t="shared" si="3"/>
        <v>0</v>
      </c>
      <c r="N30" s="103">
        <f t="shared" si="3"/>
        <v>0</v>
      </c>
      <c r="O30" s="103"/>
      <c r="P30" s="103">
        <f>SUM(G30:N30)</f>
        <v>0</v>
      </c>
    </row>
    <row r="31" spans="1:16" ht="18.75" customHeight="1">
      <c r="A31" s="181" t="s">
        <v>0</v>
      </c>
      <c r="B31" s="181" t="s">
        <v>1</v>
      </c>
      <c r="C31" s="184" t="s">
        <v>227</v>
      </c>
      <c r="D31" s="185" t="s">
        <v>235</v>
      </c>
      <c r="E31" s="186" t="s">
        <v>236</v>
      </c>
      <c r="F31" s="185" t="s">
        <v>237</v>
      </c>
      <c r="G31" s="181"/>
      <c r="H31" s="181"/>
      <c r="I31" s="181" t="s">
        <v>238</v>
      </c>
      <c r="J31" s="181"/>
      <c r="K31" s="181"/>
      <c r="L31" s="181"/>
      <c r="M31" s="181"/>
      <c r="N31" s="191" t="s">
        <v>239</v>
      </c>
      <c r="O31" s="192"/>
      <c r="P31" s="181" t="s">
        <v>240</v>
      </c>
    </row>
    <row r="32" spans="1:16" ht="18.75" customHeight="1">
      <c r="A32" s="181"/>
      <c r="B32" s="181"/>
      <c r="C32" s="184"/>
      <c r="D32" s="185"/>
      <c r="E32" s="186"/>
      <c r="F32" s="185"/>
      <c r="G32" s="60"/>
      <c r="H32" s="48"/>
      <c r="I32" s="94" t="s">
        <v>325</v>
      </c>
      <c r="J32" s="48" t="s">
        <v>241</v>
      </c>
      <c r="K32" s="94" t="s">
        <v>326</v>
      </c>
      <c r="L32" s="48" t="s">
        <v>327</v>
      </c>
      <c r="M32" s="94" t="s">
        <v>328</v>
      </c>
      <c r="N32" s="97" t="s">
        <v>329</v>
      </c>
      <c r="O32" s="89"/>
      <c r="P32" s="181"/>
    </row>
    <row r="33" spans="1:16" s="10" customFormat="1" ht="18.75" customHeight="1">
      <c r="A33" s="195" t="s">
        <v>152</v>
      </c>
      <c r="B33" s="196"/>
      <c r="C33" s="196"/>
      <c r="D33" s="196"/>
      <c r="E33" s="196"/>
      <c r="F33" s="132">
        <v>162</v>
      </c>
      <c r="G33" s="107"/>
      <c r="H33" s="110"/>
      <c r="I33" s="108"/>
      <c r="J33" s="110"/>
      <c r="K33" s="108"/>
      <c r="L33" s="110"/>
      <c r="M33" s="108"/>
      <c r="N33" s="109"/>
      <c r="O33" s="110"/>
      <c r="P33" s="110"/>
    </row>
    <row r="34" spans="1:16" ht="18.75" customHeight="1">
      <c r="A34" s="49" t="s">
        <v>357</v>
      </c>
      <c r="B34" s="49" t="s">
        <v>358</v>
      </c>
      <c r="C34" s="86" t="s">
        <v>282</v>
      </c>
      <c r="D34" s="85"/>
      <c r="E34" s="153" t="s">
        <v>246</v>
      </c>
      <c r="F34" s="77"/>
      <c r="G34" s="107"/>
      <c r="H34" s="110"/>
      <c r="I34" s="108"/>
      <c r="J34" s="110"/>
      <c r="K34" s="108"/>
      <c r="L34" s="110"/>
      <c r="M34" s="108"/>
      <c r="N34" s="109"/>
      <c r="O34" s="110"/>
      <c r="P34" s="110"/>
    </row>
    <row r="35" spans="1:16" ht="18.75" customHeight="1">
      <c r="A35" s="154"/>
      <c r="B35" s="155"/>
      <c r="C35" s="86"/>
      <c r="D35" s="85"/>
      <c r="E35" s="153"/>
      <c r="F35" s="77"/>
      <c r="G35" s="107"/>
      <c r="H35" s="110"/>
      <c r="I35" s="108"/>
      <c r="J35" s="110"/>
      <c r="K35" s="108"/>
      <c r="L35" s="110"/>
      <c r="M35" s="108"/>
      <c r="N35" s="109"/>
      <c r="O35" s="156"/>
      <c r="P35" s="110"/>
    </row>
    <row r="36" spans="1:16" ht="18.75" customHeight="1">
      <c r="A36" s="187" t="s">
        <v>320</v>
      </c>
      <c r="B36" s="188"/>
      <c r="C36" s="218"/>
      <c r="D36" s="219"/>
      <c r="E36" s="219"/>
      <c r="F36" s="220"/>
      <c r="G36" s="103">
        <f aca="true" t="shared" si="4" ref="G36:N36">SUM(G34:G35)</f>
        <v>0</v>
      </c>
      <c r="H36" s="103">
        <f t="shared" si="4"/>
        <v>0</v>
      </c>
      <c r="I36" s="103">
        <f t="shared" si="4"/>
        <v>0</v>
      </c>
      <c r="J36" s="103">
        <f t="shared" si="4"/>
        <v>0</v>
      </c>
      <c r="K36" s="103">
        <f t="shared" si="4"/>
        <v>0</v>
      </c>
      <c r="L36" s="103">
        <f t="shared" si="4"/>
        <v>0</v>
      </c>
      <c r="M36" s="103">
        <f t="shared" si="4"/>
        <v>0</v>
      </c>
      <c r="N36" s="103">
        <f t="shared" si="4"/>
        <v>0</v>
      </c>
      <c r="O36" s="103"/>
      <c r="P36" s="103">
        <f>SUM(G36:N36)</f>
        <v>0</v>
      </c>
    </row>
    <row r="37" spans="1:16" ht="18.75" customHeight="1">
      <c r="A37" s="181" t="s">
        <v>0</v>
      </c>
      <c r="B37" s="181" t="s">
        <v>1</v>
      </c>
      <c r="C37" s="184" t="s">
        <v>227</v>
      </c>
      <c r="D37" s="185" t="s">
        <v>235</v>
      </c>
      <c r="E37" s="186" t="s">
        <v>236</v>
      </c>
      <c r="F37" s="185" t="s">
        <v>237</v>
      </c>
      <c r="G37" s="181"/>
      <c r="H37" s="181"/>
      <c r="I37" s="181" t="s">
        <v>238</v>
      </c>
      <c r="J37" s="181"/>
      <c r="K37" s="181"/>
      <c r="L37" s="181"/>
      <c r="M37" s="181"/>
      <c r="N37" s="191" t="s">
        <v>239</v>
      </c>
      <c r="O37" s="192"/>
      <c r="P37" s="181" t="s">
        <v>240</v>
      </c>
    </row>
    <row r="38" spans="1:16" ht="18.75" customHeight="1">
      <c r="A38" s="181"/>
      <c r="B38" s="181"/>
      <c r="C38" s="184"/>
      <c r="D38" s="185"/>
      <c r="E38" s="186"/>
      <c r="F38" s="185"/>
      <c r="G38" s="60"/>
      <c r="H38" s="48"/>
      <c r="I38" s="94" t="s">
        <v>325</v>
      </c>
      <c r="J38" s="48" t="s">
        <v>241</v>
      </c>
      <c r="K38" s="94" t="s">
        <v>326</v>
      </c>
      <c r="L38" s="48" t="s">
        <v>327</v>
      </c>
      <c r="M38" s="94" t="s">
        <v>328</v>
      </c>
      <c r="N38" s="97" t="s">
        <v>329</v>
      </c>
      <c r="O38" s="89"/>
      <c r="P38" s="181"/>
    </row>
    <row r="39" spans="1:16" s="10" customFormat="1" ht="18.75" customHeight="1">
      <c r="A39" s="193" t="s">
        <v>158</v>
      </c>
      <c r="B39" s="194"/>
      <c r="C39" s="194"/>
      <c r="D39" s="194"/>
      <c r="E39" s="194"/>
      <c r="F39" s="134">
        <v>170</v>
      </c>
      <c r="G39" s="79"/>
      <c r="H39" s="80"/>
      <c r="I39" s="95"/>
      <c r="J39" s="80"/>
      <c r="K39" s="95"/>
      <c r="L39" s="80"/>
      <c r="M39" s="95"/>
      <c r="N39" s="133"/>
      <c r="O39" s="91"/>
      <c r="P39" s="160">
        <v>44972</v>
      </c>
    </row>
    <row r="40" spans="1:16" ht="18.75" customHeight="1">
      <c r="A40" s="58" t="s">
        <v>254</v>
      </c>
      <c r="B40" s="58" t="s">
        <v>255</v>
      </c>
      <c r="C40" s="74" t="str">
        <f>'[3]1er crit.10m'!$K$4</f>
        <v>170</v>
      </c>
      <c r="D40" s="58" t="s">
        <v>242</v>
      </c>
      <c r="E40" s="3" t="s">
        <v>246</v>
      </c>
      <c r="F40" s="58"/>
      <c r="G40" s="79"/>
      <c r="H40" s="80"/>
      <c r="I40" s="95"/>
      <c r="J40" s="80">
        <v>1</v>
      </c>
      <c r="K40" s="95"/>
      <c r="L40" s="80"/>
      <c r="M40" s="95"/>
      <c r="N40" s="98"/>
      <c r="O40" s="148"/>
      <c r="P40" s="78"/>
    </row>
    <row r="41" spans="1:16" ht="18.75" customHeight="1">
      <c r="A41" s="187" t="s">
        <v>320</v>
      </c>
      <c r="B41" s="188"/>
      <c r="C41" s="222">
        <v>44972</v>
      </c>
      <c r="D41" s="223"/>
      <c r="E41" s="223"/>
      <c r="F41" s="224"/>
      <c r="G41" s="101">
        <f aca="true" t="shared" si="5" ref="G41:N41">SUM(G40:G40)</f>
        <v>0</v>
      </c>
      <c r="H41" s="101">
        <f t="shared" si="5"/>
        <v>0</v>
      </c>
      <c r="I41" s="101">
        <f t="shared" si="5"/>
        <v>0</v>
      </c>
      <c r="J41" s="101">
        <f t="shared" si="5"/>
        <v>1</v>
      </c>
      <c r="K41" s="101">
        <f t="shared" si="5"/>
        <v>0</v>
      </c>
      <c r="L41" s="101">
        <f t="shared" si="5"/>
        <v>0</v>
      </c>
      <c r="M41" s="101">
        <f t="shared" si="5"/>
        <v>0</v>
      </c>
      <c r="N41" s="101">
        <f t="shared" si="5"/>
        <v>0</v>
      </c>
      <c r="O41" s="101"/>
      <c r="P41" s="101">
        <f>SUM(G41:N41)</f>
        <v>1</v>
      </c>
    </row>
    <row r="42" spans="1:16" ht="18.75" customHeight="1">
      <c r="A42" s="181" t="s">
        <v>0</v>
      </c>
      <c r="B42" s="181" t="s">
        <v>1</v>
      </c>
      <c r="C42" s="184" t="s">
        <v>227</v>
      </c>
      <c r="D42" s="185" t="s">
        <v>235</v>
      </c>
      <c r="E42" s="186" t="s">
        <v>236</v>
      </c>
      <c r="F42" s="185" t="s">
        <v>237</v>
      </c>
      <c r="G42" s="181"/>
      <c r="H42" s="181"/>
      <c r="I42" s="181" t="s">
        <v>238</v>
      </c>
      <c r="J42" s="181"/>
      <c r="K42" s="181"/>
      <c r="L42" s="181"/>
      <c r="M42" s="181"/>
      <c r="N42" s="191" t="s">
        <v>239</v>
      </c>
      <c r="O42" s="192"/>
      <c r="P42" s="181" t="s">
        <v>240</v>
      </c>
    </row>
    <row r="43" spans="1:16" ht="18.75" customHeight="1">
      <c r="A43" s="181"/>
      <c r="B43" s="181"/>
      <c r="C43" s="184"/>
      <c r="D43" s="185"/>
      <c r="E43" s="186"/>
      <c r="F43" s="185"/>
      <c r="G43" s="60"/>
      <c r="H43" s="48"/>
      <c r="I43" s="94" t="s">
        <v>325</v>
      </c>
      <c r="J43" s="48" t="s">
        <v>241</v>
      </c>
      <c r="K43" s="94" t="s">
        <v>326</v>
      </c>
      <c r="L43" s="48" t="s">
        <v>327</v>
      </c>
      <c r="M43" s="94" t="s">
        <v>328</v>
      </c>
      <c r="N43" s="97" t="s">
        <v>329</v>
      </c>
      <c r="O43" s="89"/>
      <c r="P43" s="181"/>
    </row>
    <row r="44" spans="1:16" s="10" customFormat="1" ht="18.75" customHeight="1">
      <c r="A44" s="193" t="s">
        <v>175</v>
      </c>
      <c r="B44" s="194"/>
      <c r="C44" s="194"/>
      <c r="D44" s="194"/>
      <c r="E44" s="194"/>
      <c r="F44" s="134">
        <v>274</v>
      </c>
      <c r="G44" s="79"/>
      <c r="H44" s="80"/>
      <c r="I44" s="95"/>
      <c r="J44" s="80"/>
      <c r="K44" s="95"/>
      <c r="L44" s="80"/>
      <c r="M44" s="95"/>
      <c r="N44" s="133"/>
      <c r="O44" s="91"/>
      <c r="P44" s="80"/>
    </row>
    <row r="45" spans="1:16" ht="18.75" customHeight="1">
      <c r="A45" s="73" t="s">
        <v>350</v>
      </c>
      <c r="B45" s="73" t="s">
        <v>351</v>
      </c>
      <c r="C45" s="73">
        <v>274</v>
      </c>
      <c r="D45" s="73" t="s">
        <v>245</v>
      </c>
      <c r="E45" s="73" t="s">
        <v>263</v>
      </c>
      <c r="F45" s="73"/>
      <c r="G45" s="79"/>
      <c r="H45" s="80"/>
      <c r="I45" s="95"/>
      <c r="J45" s="80">
        <v>1</v>
      </c>
      <c r="K45" s="95"/>
      <c r="L45" s="80"/>
      <c r="M45" s="95"/>
      <c r="N45" s="98" t="s">
        <v>363</v>
      </c>
      <c r="O45" s="147"/>
      <c r="P45" s="78"/>
    </row>
    <row r="46" spans="1:16" ht="18.75" customHeight="1">
      <c r="A46" s="73" t="s">
        <v>350</v>
      </c>
      <c r="B46" s="73" t="s">
        <v>352</v>
      </c>
      <c r="C46" s="73">
        <v>274</v>
      </c>
      <c r="D46" s="73" t="s">
        <v>245</v>
      </c>
      <c r="E46" s="73" t="s">
        <v>263</v>
      </c>
      <c r="F46" s="73"/>
      <c r="G46" s="79"/>
      <c r="H46" s="80"/>
      <c r="I46" s="95"/>
      <c r="J46" s="80"/>
      <c r="K46" s="95"/>
      <c r="L46" s="80"/>
      <c r="M46" s="95"/>
      <c r="N46" s="98"/>
      <c r="O46" s="147"/>
      <c r="P46" s="78"/>
    </row>
    <row r="47" spans="1:16" ht="18.75" customHeight="1">
      <c r="A47" s="73" t="s">
        <v>350</v>
      </c>
      <c r="B47" s="73" t="s">
        <v>349</v>
      </c>
      <c r="C47" s="73">
        <v>274</v>
      </c>
      <c r="D47" s="73" t="s">
        <v>245</v>
      </c>
      <c r="E47" s="73" t="s">
        <v>263</v>
      </c>
      <c r="F47" s="73"/>
      <c r="G47" s="79"/>
      <c r="H47" s="80"/>
      <c r="I47" s="95"/>
      <c r="J47" s="80"/>
      <c r="K47" s="95"/>
      <c r="L47" s="80"/>
      <c r="M47" s="95"/>
      <c r="N47" s="98"/>
      <c r="O47" s="147"/>
      <c r="P47" s="78"/>
    </row>
    <row r="48" spans="1:16" ht="18.75" customHeight="1">
      <c r="A48" s="73" t="s">
        <v>273</v>
      </c>
      <c r="B48" s="73" t="s">
        <v>353</v>
      </c>
      <c r="C48" s="73">
        <v>274</v>
      </c>
      <c r="D48" s="73" t="s">
        <v>245</v>
      </c>
      <c r="E48" s="73" t="s">
        <v>263</v>
      </c>
      <c r="F48" s="73"/>
      <c r="G48" s="79"/>
      <c r="H48" s="80"/>
      <c r="I48" s="95" t="s">
        <v>363</v>
      </c>
      <c r="J48" s="80">
        <v>1</v>
      </c>
      <c r="K48" s="95"/>
      <c r="L48" s="80"/>
      <c r="M48" s="95"/>
      <c r="N48" s="98"/>
      <c r="O48" s="147"/>
      <c r="P48" s="78"/>
    </row>
    <row r="49" spans="1:16" ht="18.75" customHeight="1">
      <c r="A49" s="73" t="s">
        <v>181</v>
      </c>
      <c r="B49" s="73" t="s">
        <v>364</v>
      </c>
      <c r="C49" s="73">
        <v>274</v>
      </c>
      <c r="D49" s="73" t="s">
        <v>248</v>
      </c>
      <c r="E49" s="73" t="s">
        <v>263</v>
      </c>
      <c r="F49" s="73"/>
      <c r="G49" s="79"/>
      <c r="H49" s="80"/>
      <c r="I49" s="95"/>
      <c r="J49" s="80"/>
      <c r="K49" s="95"/>
      <c r="L49" s="80">
        <v>1</v>
      </c>
      <c r="M49" s="95"/>
      <c r="N49" s="98"/>
      <c r="O49" s="147"/>
      <c r="P49" s="78"/>
    </row>
    <row r="50" spans="1:16" ht="18.75" customHeight="1">
      <c r="A50" s="73" t="s">
        <v>382</v>
      </c>
      <c r="B50" s="73" t="s">
        <v>252</v>
      </c>
      <c r="C50" s="73">
        <v>274</v>
      </c>
      <c r="D50" s="73" t="s">
        <v>245</v>
      </c>
      <c r="E50" s="73" t="s">
        <v>263</v>
      </c>
      <c r="F50" s="73"/>
      <c r="G50" s="79"/>
      <c r="H50" s="80"/>
      <c r="I50" s="95"/>
      <c r="J50" s="80"/>
      <c r="K50" s="95"/>
      <c r="L50" s="80"/>
      <c r="M50" s="95"/>
      <c r="N50" s="98"/>
      <c r="O50" s="147"/>
      <c r="P50" s="78"/>
    </row>
    <row r="51" spans="1:16" ht="18.75" customHeight="1">
      <c r="A51" s="73" t="s">
        <v>274</v>
      </c>
      <c r="B51" s="73" t="s">
        <v>307</v>
      </c>
      <c r="C51" s="73">
        <v>274</v>
      </c>
      <c r="D51" s="73" t="s">
        <v>369</v>
      </c>
      <c r="E51" s="73" t="s">
        <v>263</v>
      </c>
      <c r="F51" s="73"/>
      <c r="G51" s="79"/>
      <c r="H51" s="80"/>
      <c r="I51" s="95"/>
      <c r="J51" s="80"/>
      <c r="K51" s="95"/>
      <c r="L51" s="80" t="s">
        <v>363</v>
      </c>
      <c r="M51" s="95"/>
      <c r="N51" s="98">
        <v>1</v>
      </c>
      <c r="O51" s="147"/>
      <c r="P51" s="78"/>
    </row>
    <row r="52" spans="1:16" ht="18.75" customHeight="1">
      <c r="A52" s="73" t="s">
        <v>381</v>
      </c>
      <c r="B52" s="73" t="s">
        <v>364</v>
      </c>
      <c r="C52" s="73">
        <v>274</v>
      </c>
      <c r="D52" s="73" t="s">
        <v>248</v>
      </c>
      <c r="E52" s="73" t="s">
        <v>263</v>
      </c>
      <c r="F52" s="73"/>
      <c r="G52" s="79"/>
      <c r="H52" s="80"/>
      <c r="I52" s="95"/>
      <c r="J52" s="80"/>
      <c r="K52" s="95"/>
      <c r="L52" s="80"/>
      <c r="M52" s="95"/>
      <c r="N52" s="98">
        <v>1</v>
      </c>
      <c r="O52" s="147"/>
      <c r="P52" s="78"/>
    </row>
    <row r="53" spans="1:16" ht="18.75" customHeight="1">
      <c r="A53" s="73" t="s">
        <v>367</v>
      </c>
      <c r="B53" s="73" t="s">
        <v>368</v>
      </c>
      <c r="C53" s="73">
        <v>274</v>
      </c>
      <c r="D53" s="73"/>
      <c r="E53" s="73" t="s">
        <v>263</v>
      </c>
      <c r="F53" s="73"/>
      <c r="G53" s="79"/>
      <c r="H53" s="80"/>
      <c r="I53" s="95"/>
      <c r="J53" s="80"/>
      <c r="K53" s="95"/>
      <c r="L53" s="80">
        <v>1</v>
      </c>
      <c r="M53" s="95"/>
      <c r="N53" s="98"/>
      <c r="O53" s="147"/>
      <c r="P53" s="78"/>
    </row>
    <row r="54" spans="1:16" ht="18.75" customHeight="1">
      <c r="A54" s="73" t="s">
        <v>272</v>
      </c>
      <c r="B54" s="73" t="s">
        <v>253</v>
      </c>
      <c r="C54" s="73">
        <v>274</v>
      </c>
      <c r="D54" s="73" t="s">
        <v>245</v>
      </c>
      <c r="E54" s="73" t="s">
        <v>263</v>
      </c>
      <c r="F54" s="73"/>
      <c r="G54" s="79"/>
      <c r="H54" s="80"/>
      <c r="I54" s="95"/>
      <c r="J54" s="80">
        <v>1</v>
      </c>
      <c r="K54" s="95"/>
      <c r="L54" s="80"/>
      <c r="M54" s="95"/>
      <c r="N54" s="98"/>
      <c r="O54" s="147"/>
      <c r="P54" s="78"/>
    </row>
    <row r="55" spans="1:16" ht="18.75" customHeight="1">
      <c r="A55" s="73" t="s">
        <v>379</v>
      </c>
      <c r="B55" s="73" t="s">
        <v>380</v>
      </c>
      <c r="C55" s="73">
        <v>274</v>
      </c>
      <c r="D55" s="73"/>
      <c r="E55" s="73" t="s">
        <v>263</v>
      </c>
      <c r="F55" s="73"/>
      <c r="G55" s="79"/>
      <c r="H55" s="80"/>
      <c r="I55" s="95"/>
      <c r="J55" s="80"/>
      <c r="K55" s="95"/>
      <c r="L55" s="80">
        <v>1</v>
      </c>
      <c r="M55" s="95"/>
      <c r="N55" s="98"/>
      <c r="O55" s="147"/>
      <c r="P55" s="78"/>
    </row>
    <row r="56" spans="1:16" ht="18.75" customHeight="1">
      <c r="A56" s="73" t="s">
        <v>365</v>
      </c>
      <c r="B56" s="73" t="s">
        <v>366</v>
      </c>
      <c r="C56" s="73">
        <v>274</v>
      </c>
      <c r="D56" s="73"/>
      <c r="E56" s="73" t="s">
        <v>263</v>
      </c>
      <c r="F56" s="73"/>
      <c r="G56" s="79"/>
      <c r="H56" s="80"/>
      <c r="I56" s="95"/>
      <c r="J56" s="80"/>
      <c r="K56" s="95"/>
      <c r="L56" s="80">
        <v>1</v>
      </c>
      <c r="M56" s="95"/>
      <c r="N56" s="98"/>
      <c r="O56" s="147"/>
      <c r="P56" s="78"/>
    </row>
    <row r="57" spans="1:16" ht="18.75" customHeight="1">
      <c r="A57" s="73"/>
      <c r="B57" s="73"/>
      <c r="C57" s="73"/>
      <c r="D57" s="73"/>
      <c r="E57" s="73"/>
      <c r="F57" s="73"/>
      <c r="G57" s="79"/>
      <c r="H57" s="80"/>
      <c r="I57" s="95"/>
      <c r="J57" s="80"/>
      <c r="K57" s="95"/>
      <c r="L57" s="80"/>
      <c r="M57" s="95"/>
      <c r="N57" s="98"/>
      <c r="O57" s="147"/>
      <c r="P57" s="78"/>
    </row>
    <row r="58" spans="1:16" ht="17.25" customHeight="1">
      <c r="A58" s="187" t="s">
        <v>320</v>
      </c>
      <c r="B58" s="188"/>
      <c r="C58" s="218">
        <v>44976</v>
      </c>
      <c r="D58" s="219"/>
      <c r="E58" s="219"/>
      <c r="F58" s="220"/>
      <c r="G58" s="101">
        <f aca="true" t="shared" si="6" ref="G58:N58">SUM(G45:G57)</f>
        <v>0</v>
      </c>
      <c r="H58" s="101">
        <f t="shared" si="6"/>
        <v>0</v>
      </c>
      <c r="I58" s="101">
        <f t="shared" si="6"/>
        <v>0</v>
      </c>
      <c r="J58" s="101">
        <f t="shared" si="6"/>
        <v>3</v>
      </c>
      <c r="K58" s="101">
        <f t="shared" si="6"/>
        <v>0</v>
      </c>
      <c r="L58" s="101">
        <f t="shared" si="6"/>
        <v>4</v>
      </c>
      <c r="M58" s="101">
        <f t="shared" si="6"/>
        <v>0</v>
      </c>
      <c r="N58" s="101">
        <f t="shared" si="6"/>
        <v>2</v>
      </c>
      <c r="O58" s="101"/>
      <c r="P58" s="104">
        <f>SUM(G58:N58)</f>
        <v>9</v>
      </c>
    </row>
    <row r="59" spans="1:16" ht="18.75" customHeight="1">
      <c r="A59" s="181" t="s">
        <v>0</v>
      </c>
      <c r="B59" s="181" t="s">
        <v>1</v>
      </c>
      <c r="C59" s="184" t="s">
        <v>227</v>
      </c>
      <c r="D59" s="185" t="s">
        <v>235</v>
      </c>
      <c r="E59" s="186" t="s">
        <v>236</v>
      </c>
      <c r="F59" s="185" t="s">
        <v>237</v>
      </c>
      <c r="G59" s="181"/>
      <c r="H59" s="181"/>
      <c r="I59" s="181" t="s">
        <v>238</v>
      </c>
      <c r="J59" s="181"/>
      <c r="K59" s="181"/>
      <c r="L59" s="181"/>
      <c r="M59" s="181"/>
      <c r="N59" s="191" t="s">
        <v>239</v>
      </c>
      <c r="O59" s="192"/>
      <c r="P59" s="181" t="s">
        <v>240</v>
      </c>
    </row>
    <row r="60" spans="1:16" ht="18.75" customHeight="1">
      <c r="A60" s="181"/>
      <c r="B60" s="181"/>
      <c r="C60" s="184"/>
      <c r="D60" s="185"/>
      <c r="E60" s="186"/>
      <c r="F60" s="185"/>
      <c r="G60" s="60"/>
      <c r="H60" s="48"/>
      <c r="I60" s="94" t="s">
        <v>325</v>
      </c>
      <c r="J60" s="48" t="s">
        <v>241</v>
      </c>
      <c r="K60" s="94" t="s">
        <v>326</v>
      </c>
      <c r="L60" s="48" t="s">
        <v>327</v>
      </c>
      <c r="M60" s="94" t="s">
        <v>328</v>
      </c>
      <c r="N60" s="97" t="s">
        <v>329</v>
      </c>
      <c r="O60" s="89"/>
      <c r="P60" s="181"/>
    </row>
    <row r="61" spans="1:16" s="10" customFormat="1" ht="18.75" customHeight="1">
      <c r="A61" s="225" t="s">
        <v>270</v>
      </c>
      <c r="B61" s="225"/>
      <c r="C61" s="225"/>
      <c r="D61" s="225"/>
      <c r="E61" s="225"/>
      <c r="F61" s="135">
        <v>275</v>
      </c>
      <c r="G61" s="79"/>
      <c r="H61" s="80"/>
      <c r="I61" s="95"/>
      <c r="J61" s="80"/>
      <c r="K61" s="95"/>
      <c r="L61" s="80"/>
      <c r="M61" s="95"/>
      <c r="N61" s="133"/>
      <c r="O61" s="91"/>
      <c r="P61" s="80"/>
    </row>
    <row r="62" spans="1:16" ht="18.75" customHeight="1">
      <c r="A62" s="73" t="s">
        <v>356</v>
      </c>
      <c r="B62" s="58" t="s">
        <v>252</v>
      </c>
      <c r="C62" s="74" t="s">
        <v>278</v>
      </c>
      <c r="D62" s="58"/>
      <c r="E62" s="3" t="s">
        <v>246</v>
      </c>
      <c r="F62" s="58"/>
      <c r="G62" s="79"/>
      <c r="H62" s="80"/>
      <c r="I62" s="95"/>
      <c r="J62" s="80"/>
      <c r="K62" s="95"/>
      <c r="L62" s="80"/>
      <c r="M62" s="95"/>
      <c r="N62" s="98"/>
      <c r="O62" s="148"/>
      <c r="P62" s="78"/>
    </row>
    <row r="63" spans="1:16" ht="18.75" customHeight="1">
      <c r="A63" s="58"/>
      <c r="B63" s="58"/>
      <c r="C63" s="74"/>
      <c r="D63" s="58"/>
      <c r="E63" s="82"/>
      <c r="F63" s="58"/>
      <c r="G63" s="79"/>
      <c r="H63" s="80"/>
      <c r="I63" s="95"/>
      <c r="J63" s="80"/>
      <c r="K63" s="95"/>
      <c r="L63" s="80"/>
      <c r="M63" s="95"/>
      <c r="N63" s="98"/>
      <c r="O63" s="148"/>
      <c r="P63" s="78"/>
    </row>
    <row r="64" spans="1:16" ht="18.75" customHeight="1">
      <c r="A64" s="187" t="s">
        <v>320</v>
      </c>
      <c r="B64" s="188"/>
      <c r="C64" s="218"/>
      <c r="D64" s="219"/>
      <c r="E64" s="219"/>
      <c r="F64" s="220"/>
      <c r="G64" s="101">
        <f aca="true" t="shared" si="7" ref="G64:N64">SUM(G62:G63)</f>
        <v>0</v>
      </c>
      <c r="H64" s="101">
        <f t="shared" si="7"/>
        <v>0</v>
      </c>
      <c r="I64" s="101">
        <f t="shared" si="7"/>
        <v>0</v>
      </c>
      <c r="J64" s="101">
        <f t="shared" si="7"/>
        <v>0</v>
      </c>
      <c r="K64" s="101">
        <f t="shared" si="7"/>
        <v>0</v>
      </c>
      <c r="L64" s="101">
        <f t="shared" si="7"/>
        <v>0</v>
      </c>
      <c r="M64" s="101">
        <f t="shared" si="7"/>
        <v>0</v>
      </c>
      <c r="N64" s="101">
        <f t="shared" si="7"/>
        <v>0</v>
      </c>
      <c r="O64" s="101"/>
      <c r="P64" s="101">
        <f>SUM(G64:N64)</f>
        <v>0</v>
      </c>
    </row>
    <row r="65" spans="1:16" ht="18.75" customHeight="1">
      <c r="A65" s="181" t="s">
        <v>0</v>
      </c>
      <c r="B65" s="181" t="s">
        <v>1</v>
      </c>
      <c r="C65" s="184" t="s">
        <v>227</v>
      </c>
      <c r="D65" s="185" t="s">
        <v>235</v>
      </c>
      <c r="E65" s="186" t="s">
        <v>236</v>
      </c>
      <c r="F65" s="185" t="s">
        <v>237</v>
      </c>
      <c r="G65" s="181"/>
      <c r="H65" s="181"/>
      <c r="I65" s="181" t="s">
        <v>238</v>
      </c>
      <c r="J65" s="181"/>
      <c r="K65" s="181"/>
      <c r="L65" s="181"/>
      <c r="M65" s="181"/>
      <c r="N65" s="191" t="s">
        <v>239</v>
      </c>
      <c r="O65" s="192"/>
      <c r="P65" s="181" t="s">
        <v>240</v>
      </c>
    </row>
    <row r="66" spans="1:16" ht="18.75" customHeight="1">
      <c r="A66" s="181"/>
      <c r="B66" s="181"/>
      <c r="C66" s="184"/>
      <c r="D66" s="185"/>
      <c r="E66" s="186"/>
      <c r="F66" s="185"/>
      <c r="G66" s="60"/>
      <c r="H66" s="48"/>
      <c r="I66" s="94" t="s">
        <v>325</v>
      </c>
      <c r="J66" s="48" t="s">
        <v>241</v>
      </c>
      <c r="K66" s="94" t="s">
        <v>326</v>
      </c>
      <c r="L66" s="48" t="s">
        <v>327</v>
      </c>
      <c r="M66" s="94" t="s">
        <v>328</v>
      </c>
      <c r="N66" s="97" t="s">
        <v>329</v>
      </c>
      <c r="O66" s="89"/>
      <c r="P66" s="181"/>
    </row>
    <row r="67" spans="1:16" s="10" customFormat="1" ht="18.75" customHeight="1">
      <c r="A67" s="193" t="s">
        <v>271</v>
      </c>
      <c r="B67" s="194"/>
      <c r="C67" s="194"/>
      <c r="D67" s="194"/>
      <c r="E67" s="194"/>
      <c r="F67" s="134">
        <v>276</v>
      </c>
      <c r="G67" s="79"/>
      <c r="H67" s="91"/>
      <c r="I67" s="95"/>
      <c r="J67" s="91"/>
      <c r="K67" s="95"/>
      <c r="L67" s="91"/>
      <c r="M67" s="95"/>
      <c r="N67" s="133"/>
      <c r="O67" s="91"/>
      <c r="P67" s="159">
        <v>44974</v>
      </c>
    </row>
    <row r="68" spans="1:16" ht="18.75" customHeight="1">
      <c r="A68" s="73" t="s">
        <v>249</v>
      </c>
      <c r="B68" s="58" t="s">
        <v>250</v>
      </c>
      <c r="C68" s="74" t="str">
        <f>'[4]1er crit.10m'!$K$4</f>
        <v>276</v>
      </c>
      <c r="D68" s="58" t="s">
        <v>242</v>
      </c>
      <c r="E68" s="3" t="s">
        <v>246</v>
      </c>
      <c r="F68" s="58">
        <v>2362600</v>
      </c>
      <c r="G68" s="92"/>
      <c r="H68" s="93"/>
      <c r="I68" s="95"/>
      <c r="J68" s="80">
        <v>1</v>
      </c>
      <c r="K68" s="95"/>
      <c r="L68" s="80"/>
      <c r="M68" s="95"/>
      <c r="N68" s="133"/>
      <c r="O68" s="146"/>
      <c r="P68" s="117"/>
    </row>
    <row r="69" spans="1:16" ht="18.75" customHeight="1">
      <c r="A69" s="73" t="s">
        <v>372</v>
      </c>
      <c r="B69" s="58" t="s">
        <v>373</v>
      </c>
      <c r="C69" s="74" t="str">
        <f>'[4]1er crit.10m'!$K$4</f>
        <v>276</v>
      </c>
      <c r="D69" s="58" t="s">
        <v>242</v>
      </c>
      <c r="E69" s="3" t="s">
        <v>246</v>
      </c>
      <c r="F69" s="58"/>
      <c r="G69" s="92"/>
      <c r="H69" s="93"/>
      <c r="I69" s="96"/>
      <c r="J69" s="80" t="s">
        <v>371</v>
      </c>
      <c r="K69" s="95"/>
      <c r="L69" s="80"/>
      <c r="M69" s="95"/>
      <c r="N69" s="133">
        <v>1</v>
      </c>
      <c r="O69" s="146"/>
      <c r="P69" s="78"/>
    </row>
    <row r="70" spans="1:16" ht="18.75" customHeight="1">
      <c r="A70" s="73"/>
      <c r="B70" s="58"/>
      <c r="C70" s="74"/>
      <c r="D70" s="58"/>
      <c r="E70" s="3"/>
      <c r="F70" s="58"/>
      <c r="G70" s="92"/>
      <c r="H70" s="93"/>
      <c r="I70" s="96"/>
      <c r="J70" s="80"/>
      <c r="K70" s="95"/>
      <c r="L70" s="80"/>
      <c r="M70" s="95"/>
      <c r="N70" s="133"/>
      <c r="O70" s="146"/>
      <c r="P70" s="78"/>
    </row>
    <row r="71" spans="1:16" ht="18.75" customHeight="1">
      <c r="A71" s="73"/>
      <c r="B71" s="58"/>
      <c r="C71" s="74"/>
      <c r="D71" s="58"/>
      <c r="E71" s="3"/>
      <c r="F71" s="58"/>
      <c r="G71" s="92"/>
      <c r="H71" s="93"/>
      <c r="I71" s="96"/>
      <c r="J71" s="93"/>
      <c r="K71" s="96"/>
      <c r="L71" s="93"/>
      <c r="M71" s="96"/>
      <c r="N71" s="99"/>
      <c r="O71" s="146"/>
      <c r="P71" s="83"/>
    </row>
    <row r="72" spans="1:16" s="10" customFormat="1" ht="18.75">
      <c r="A72" s="221" t="s">
        <v>320</v>
      </c>
      <c r="B72" s="221"/>
      <c r="C72" s="218">
        <v>44974</v>
      </c>
      <c r="D72" s="219"/>
      <c r="E72" s="219"/>
      <c r="F72" s="220"/>
      <c r="G72" s="102">
        <f aca="true" t="shared" si="8" ref="G72:N72">SUM(G68:G71)</f>
        <v>0</v>
      </c>
      <c r="H72" s="102">
        <f t="shared" si="8"/>
        <v>0</v>
      </c>
      <c r="I72" s="102">
        <f t="shared" si="8"/>
        <v>0</v>
      </c>
      <c r="J72" s="102">
        <f t="shared" si="8"/>
        <v>1</v>
      </c>
      <c r="K72" s="102">
        <f t="shared" si="8"/>
        <v>0</v>
      </c>
      <c r="L72" s="102">
        <f t="shared" si="8"/>
        <v>0</v>
      </c>
      <c r="M72" s="102">
        <f t="shared" si="8"/>
        <v>0</v>
      </c>
      <c r="N72" s="102">
        <f t="shared" si="8"/>
        <v>1</v>
      </c>
      <c r="O72" s="102"/>
      <c r="P72" s="102">
        <f>SUM(G72:N72)</f>
        <v>2</v>
      </c>
    </row>
    <row r="73" spans="1:16" ht="18.75" customHeight="1">
      <c r="A73" s="181" t="s">
        <v>0</v>
      </c>
      <c r="B73" s="181" t="s">
        <v>1</v>
      </c>
      <c r="C73" s="184" t="s">
        <v>227</v>
      </c>
      <c r="D73" s="185" t="s">
        <v>235</v>
      </c>
      <c r="E73" s="186" t="s">
        <v>236</v>
      </c>
      <c r="F73" s="185" t="s">
        <v>237</v>
      </c>
      <c r="G73" s="181"/>
      <c r="H73" s="181"/>
      <c r="I73" s="181" t="s">
        <v>238</v>
      </c>
      <c r="J73" s="181"/>
      <c r="K73" s="181"/>
      <c r="L73" s="181"/>
      <c r="M73" s="181"/>
      <c r="N73" s="191" t="s">
        <v>239</v>
      </c>
      <c r="O73" s="192"/>
      <c r="P73" s="181" t="s">
        <v>240</v>
      </c>
    </row>
    <row r="74" spans="1:16" ht="18.75" customHeight="1">
      <c r="A74" s="181"/>
      <c r="B74" s="181"/>
      <c r="C74" s="184"/>
      <c r="D74" s="185"/>
      <c r="E74" s="186"/>
      <c r="F74" s="185"/>
      <c r="G74" s="60"/>
      <c r="H74" s="48"/>
      <c r="I74" s="94" t="s">
        <v>325</v>
      </c>
      <c r="J74" s="48" t="s">
        <v>241</v>
      </c>
      <c r="K74" s="94" t="s">
        <v>326</v>
      </c>
      <c r="L74" s="48" t="s">
        <v>327</v>
      </c>
      <c r="M74" s="94" t="s">
        <v>328</v>
      </c>
      <c r="N74" s="97" t="s">
        <v>329</v>
      </c>
      <c r="O74" s="89"/>
      <c r="P74" s="181"/>
    </row>
    <row r="75" spans="1:16" s="10" customFormat="1" ht="18.75" customHeight="1">
      <c r="A75" s="215" t="s">
        <v>301</v>
      </c>
      <c r="B75" s="216"/>
      <c r="C75" s="216"/>
      <c r="D75" s="216"/>
      <c r="E75" s="217"/>
      <c r="F75" s="88">
        <v>287</v>
      </c>
      <c r="G75" s="59"/>
      <c r="H75" s="88"/>
      <c r="I75" s="100"/>
      <c r="J75" s="88"/>
      <c r="K75" s="100"/>
      <c r="L75" s="88"/>
      <c r="M75" s="100"/>
      <c r="N75" s="123"/>
      <c r="O75" s="88"/>
      <c r="P75" s="88"/>
    </row>
    <row r="76" spans="1:16" ht="18.75" customHeight="1">
      <c r="A76" s="122" t="s">
        <v>305</v>
      </c>
      <c r="B76" s="49" t="s">
        <v>321</v>
      </c>
      <c r="C76" s="57" t="s">
        <v>304</v>
      </c>
      <c r="D76" s="49" t="s">
        <v>242</v>
      </c>
      <c r="E76" s="49" t="s">
        <v>263</v>
      </c>
      <c r="F76" s="49">
        <v>82688488</v>
      </c>
      <c r="G76" s="59"/>
      <c r="H76" s="88"/>
      <c r="I76" s="100"/>
      <c r="J76" s="88"/>
      <c r="K76" s="100"/>
      <c r="L76" s="88"/>
      <c r="M76" s="100"/>
      <c r="N76" s="123"/>
      <c r="O76" s="88"/>
      <c r="P76" s="88"/>
    </row>
    <row r="77" spans="1:16" ht="18.75" customHeight="1">
      <c r="A77" s="122" t="s">
        <v>344</v>
      </c>
      <c r="B77" s="49" t="s">
        <v>345</v>
      </c>
      <c r="C77" s="57" t="s">
        <v>304</v>
      </c>
      <c r="D77" s="49"/>
      <c r="E77" s="49" t="s">
        <v>263</v>
      </c>
      <c r="F77" s="49"/>
      <c r="G77" s="59"/>
      <c r="H77" s="88"/>
      <c r="I77" s="100"/>
      <c r="J77" s="88"/>
      <c r="K77" s="100"/>
      <c r="L77" s="88"/>
      <c r="M77" s="100"/>
      <c r="N77" s="123"/>
      <c r="O77" s="88"/>
      <c r="P77" s="88"/>
    </row>
    <row r="78" spans="1:16" ht="18.75" customHeight="1">
      <c r="A78" s="122" t="s">
        <v>346</v>
      </c>
      <c r="B78" s="49" t="s">
        <v>347</v>
      </c>
      <c r="C78" s="57" t="s">
        <v>304</v>
      </c>
      <c r="D78" s="49"/>
      <c r="E78" s="49" t="s">
        <v>263</v>
      </c>
      <c r="F78" s="49"/>
      <c r="G78" s="59"/>
      <c r="H78" s="88"/>
      <c r="I78" s="100"/>
      <c r="J78" s="88"/>
      <c r="K78" s="100"/>
      <c r="L78" s="88"/>
      <c r="M78" s="100"/>
      <c r="N78" s="123"/>
      <c r="O78" s="88"/>
      <c r="P78" s="88"/>
    </row>
    <row r="79" spans="1:16" ht="18.75" customHeight="1">
      <c r="A79" s="122" t="s">
        <v>302</v>
      </c>
      <c r="B79" s="49" t="s">
        <v>303</v>
      </c>
      <c r="C79" s="57" t="s">
        <v>304</v>
      </c>
      <c r="D79" s="49" t="s">
        <v>242</v>
      </c>
      <c r="E79" s="49" t="s">
        <v>263</v>
      </c>
      <c r="F79" s="49">
        <v>82645091</v>
      </c>
      <c r="G79" s="59"/>
      <c r="H79" s="88"/>
      <c r="I79" s="100"/>
      <c r="J79" s="88"/>
      <c r="K79" s="100"/>
      <c r="L79" s="88"/>
      <c r="M79" s="100"/>
      <c r="N79" s="123"/>
      <c r="O79" s="88"/>
      <c r="P79" s="88"/>
    </row>
    <row r="80" spans="1:16" ht="18.75" customHeight="1">
      <c r="A80" s="122"/>
      <c r="B80" s="49"/>
      <c r="C80" s="57"/>
      <c r="D80" s="49"/>
      <c r="E80" s="49"/>
      <c r="F80" s="49"/>
      <c r="G80" s="59"/>
      <c r="H80" s="88"/>
      <c r="I80" s="100"/>
      <c r="J80" s="88"/>
      <c r="K80" s="100"/>
      <c r="L80" s="88"/>
      <c r="M80" s="100"/>
      <c r="N80" s="123"/>
      <c r="O80" s="88"/>
      <c r="P80" s="88"/>
    </row>
    <row r="81" spans="1:16" ht="18.75" customHeight="1">
      <c r="A81" s="187" t="s">
        <v>320</v>
      </c>
      <c r="B81" s="188"/>
      <c r="C81" s="218"/>
      <c r="D81" s="219"/>
      <c r="E81" s="219"/>
      <c r="F81" s="220"/>
      <c r="G81" s="102">
        <f aca="true" t="shared" si="9" ref="G81:N81">SUM(G76:G80)</f>
        <v>0</v>
      </c>
      <c r="H81" s="102">
        <f t="shared" si="9"/>
        <v>0</v>
      </c>
      <c r="I81" s="102">
        <f t="shared" si="9"/>
        <v>0</v>
      </c>
      <c r="J81" s="102">
        <f t="shared" si="9"/>
        <v>0</v>
      </c>
      <c r="K81" s="102">
        <f t="shared" si="9"/>
        <v>0</v>
      </c>
      <c r="L81" s="102">
        <f t="shared" si="9"/>
        <v>0</v>
      </c>
      <c r="M81" s="102">
        <f t="shared" si="9"/>
        <v>0</v>
      </c>
      <c r="N81" s="102">
        <f t="shared" si="9"/>
        <v>0</v>
      </c>
      <c r="O81" s="102"/>
      <c r="P81" s="102">
        <f>SUM(G81:N81)</f>
        <v>0</v>
      </c>
    </row>
    <row r="82" spans="1:16" s="10" customFormat="1" ht="18.75">
      <c r="A82" s="111"/>
      <c r="B82" s="112"/>
      <c r="C82" s="112"/>
      <c r="D82" s="112"/>
      <c r="E82" s="112"/>
      <c r="F82" s="113"/>
      <c r="G82" s="102">
        <f aca="true" t="shared" si="10" ref="G82:N82">SUM(G9+G15+G24+G30+G36+G41+G58+G64+G72+G81)</f>
        <v>0</v>
      </c>
      <c r="H82" s="102">
        <f t="shared" si="10"/>
        <v>0</v>
      </c>
      <c r="I82" s="102">
        <f t="shared" si="10"/>
        <v>0</v>
      </c>
      <c r="J82" s="102">
        <f t="shared" si="10"/>
        <v>6</v>
      </c>
      <c r="K82" s="102">
        <f t="shared" si="10"/>
        <v>0</v>
      </c>
      <c r="L82" s="102">
        <f t="shared" si="10"/>
        <v>6</v>
      </c>
      <c r="M82" s="102">
        <f t="shared" si="10"/>
        <v>0</v>
      </c>
      <c r="N82" s="102">
        <f t="shared" si="10"/>
        <v>3</v>
      </c>
      <c r="O82" s="105"/>
      <c r="P82" s="102">
        <f>SUM(G82:N82)</f>
        <v>15</v>
      </c>
    </row>
    <row r="83" spans="1:16" s="151" customFormat="1" ht="21">
      <c r="A83" s="190" t="s">
        <v>338</v>
      </c>
      <c r="B83" s="190"/>
      <c r="C83" s="190"/>
      <c r="D83" s="229" t="s">
        <v>384</v>
      </c>
      <c r="E83" s="230"/>
      <c r="F83" s="231"/>
      <c r="G83" s="175">
        <v>10</v>
      </c>
      <c r="H83" s="190" t="s">
        <v>339</v>
      </c>
      <c r="I83" s="190"/>
      <c r="J83" s="190"/>
      <c r="K83" s="190"/>
      <c r="L83" s="190"/>
      <c r="M83" s="190"/>
      <c r="N83" s="190"/>
      <c r="O83" s="190"/>
      <c r="P83" s="175">
        <v>2</v>
      </c>
    </row>
    <row r="84" spans="1:16" s="176" customFormat="1" ht="21">
      <c r="A84" s="190"/>
      <c r="B84" s="190"/>
      <c r="C84" s="190"/>
      <c r="D84" s="226" t="s">
        <v>385</v>
      </c>
      <c r="E84" s="227"/>
      <c r="F84" s="228"/>
      <c r="G84" s="178">
        <v>7</v>
      </c>
      <c r="H84" s="226"/>
      <c r="I84" s="227"/>
      <c r="J84" s="227"/>
      <c r="K84" s="227"/>
      <c r="L84" s="227"/>
      <c r="M84" s="227"/>
      <c r="N84" s="227"/>
      <c r="O84" s="228"/>
      <c r="P84" s="177"/>
    </row>
  </sheetData>
  <sheetProtection/>
  <mergeCells count="142">
    <mergeCell ref="H84:O84"/>
    <mergeCell ref="C15:F15"/>
    <mergeCell ref="C73:C74"/>
    <mergeCell ref="D73:D74"/>
    <mergeCell ref="E73:E74"/>
    <mergeCell ref="A83:C84"/>
    <mergeCell ref="D83:F83"/>
    <mergeCell ref="D84:F84"/>
    <mergeCell ref="C9:F9"/>
    <mergeCell ref="C72:F72"/>
    <mergeCell ref="F31:F32"/>
    <mergeCell ref="G31:H31"/>
    <mergeCell ref="I31:M31"/>
    <mergeCell ref="N31:O31"/>
    <mergeCell ref="A10:A11"/>
    <mergeCell ref="B10:B11"/>
    <mergeCell ref="B16:B17"/>
    <mergeCell ref="A16:A17"/>
    <mergeCell ref="F10:F11"/>
    <mergeCell ref="D16:D17"/>
    <mergeCell ref="E16:E17"/>
    <mergeCell ref="F16:F17"/>
    <mergeCell ref="A61:E61"/>
    <mergeCell ref="A42:A43"/>
    <mergeCell ref="I10:M10"/>
    <mergeCell ref="N10:O10"/>
    <mergeCell ref="G10:H10"/>
    <mergeCell ref="C58:F58"/>
    <mergeCell ref="C64:F64"/>
    <mergeCell ref="A36:B36"/>
    <mergeCell ref="C41:F41"/>
    <mergeCell ref="C36:F36"/>
    <mergeCell ref="A18:E18"/>
    <mergeCell ref="A75:E75"/>
    <mergeCell ref="A73:A74"/>
    <mergeCell ref="B73:B74"/>
    <mergeCell ref="D59:D60"/>
    <mergeCell ref="A33:E33"/>
    <mergeCell ref="A59:A60"/>
    <mergeCell ref="C81:F81"/>
    <mergeCell ref="C30:F30"/>
    <mergeCell ref="C24:F24"/>
    <mergeCell ref="A58:B58"/>
    <mergeCell ref="A41:B41"/>
    <mergeCell ref="A30:B30"/>
    <mergeCell ref="A24:B24"/>
    <mergeCell ref="A39:E39"/>
    <mergeCell ref="A72:B72"/>
    <mergeCell ref="E59:E60"/>
    <mergeCell ref="C59:C60"/>
    <mergeCell ref="B42:B43"/>
    <mergeCell ref="C42:C43"/>
    <mergeCell ref="B59:B60"/>
    <mergeCell ref="A1:A3"/>
    <mergeCell ref="B1:P1"/>
    <mergeCell ref="B2:F2"/>
    <mergeCell ref="B3:F3"/>
    <mergeCell ref="J3:K3"/>
    <mergeCell ref="L3:P3"/>
    <mergeCell ref="P4:P5"/>
    <mergeCell ref="A4:A5"/>
    <mergeCell ref="B4:B5"/>
    <mergeCell ref="C4:C5"/>
    <mergeCell ref="D4:D5"/>
    <mergeCell ref="E4:E5"/>
    <mergeCell ref="F4:F5"/>
    <mergeCell ref="G4:H4"/>
    <mergeCell ref="N4:O4"/>
    <mergeCell ref="J2:O2"/>
    <mergeCell ref="I4:M4"/>
    <mergeCell ref="P65:P66"/>
    <mergeCell ref="N16:O16"/>
    <mergeCell ref="I37:M37"/>
    <mergeCell ref="N37:O37"/>
    <mergeCell ref="G37:H37"/>
    <mergeCell ref="F37:F38"/>
    <mergeCell ref="N25:O25"/>
    <mergeCell ref="I42:M42"/>
    <mergeCell ref="P37:P38"/>
    <mergeCell ref="P16:P17"/>
    <mergeCell ref="P25:P26"/>
    <mergeCell ref="N42:O42"/>
    <mergeCell ref="P42:P43"/>
    <mergeCell ref="P31:P32"/>
    <mergeCell ref="N59:O59"/>
    <mergeCell ref="G59:H59"/>
    <mergeCell ref="I59:M59"/>
    <mergeCell ref="G65:H65"/>
    <mergeCell ref="G42:H42"/>
    <mergeCell ref="I25:M25"/>
    <mergeCell ref="G25:H25"/>
    <mergeCell ref="G16:H16"/>
    <mergeCell ref="I16:M16"/>
    <mergeCell ref="F65:F66"/>
    <mergeCell ref="I73:M73"/>
    <mergeCell ref="H83:O83"/>
    <mergeCell ref="I65:M65"/>
    <mergeCell ref="N65:O65"/>
    <mergeCell ref="N73:O73"/>
    <mergeCell ref="F25:F26"/>
    <mergeCell ref="C37:C38"/>
    <mergeCell ref="F59:F60"/>
    <mergeCell ref="A67:E67"/>
    <mergeCell ref="E65:E66"/>
    <mergeCell ref="D65:D66"/>
    <mergeCell ref="F42:F43"/>
    <mergeCell ref="D42:D43"/>
    <mergeCell ref="E42:E43"/>
    <mergeCell ref="A31:A32"/>
    <mergeCell ref="B31:B32"/>
    <mergeCell ref="C31:C32"/>
    <mergeCell ref="D31:D32"/>
    <mergeCell ref="E31:E32"/>
    <mergeCell ref="A44:E44"/>
    <mergeCell ref="A27:E27"/>
    <mergeCell ref="F73:F74"/>
    <mergeCell ref="A81:B81"/>
    <mergeCell ref="A64:B64"/>
    <mergeCell ref="P73:P74"/>
    <mergeCell ref="P59:P60"/>
    <mergeCell ref="P10:P11"/>
    <mergeCell ref="A6:E6"/>
    <mergeCell ref="A65:A66"/>
    <mergeCell ref="B65:B66"/>
    <mergeCell ref="C65:C66"/>
    <mergeCell ref="A37:A38"/>
    <mergeCell ref="B37:B38"/>
    <mergeCell ref="D10:D11"/>
    <mergeCell ref="E10:E11"/>
    <mergeCell ref="D37:D38"/>
    <mergeCell ref="E37:E38"/>
    <mergeCell ref="A15:B15"/>
    <mergeCell ref="A9:B9"/>
    <mergeCell ref="D25:D26"/>
    <mergeCell ref="E25:E26"/>
    <mergeCell ref="A12:E12"/>
    <mergeCell ref="C10:C11"/>
    <mergeCell ref="C16:C17"/>
    <mergeCell ref="G73:H73"/>
    <mergeCell ref="A25:A26"/>
    <mergeCell ref="B25:B26"/>
    <mergeCell ref="C25:C26"/>
  </mergeCells>
  <dataValidations count="6">
    <dataValidation type="list" operator="equal" allowBlank="1" sqref="U40 U13">
      <formula1>"carabine,pistolet,arbalète,obusier,"</formula1>
    </dataValidation>
    <dataValidation type="list" operator="equal" allowBlank="1" sqref="U64">
      <formula1>"carabine,pistolet,"</formula1>
    </dataValidation>
    <dataValidation type="list" operator="equal" allowBlank="1" sqref="E68:E71 E40 E7:E8 E62:E63 E13:E14 E19:E23">
      <formula1>"carabine,pistolet,,"</formula1>
    </dataValidation>
    <dataValidation type="list" operator="equal" allowBlank="1" sqref="D7:D8 D68:D71 D40 D62:D63 D13:D14 D19:D23">
      <formula1>"CG,Je,Da,Pro,Hon,Exc"</formula1>
    </dataValidation>
    <dataValidation type="list" operator="equal" allowBlank="1" sqref="E28">
      <formula1>"Carabine"</formula1>
    </dataValidation>
    <dataValidation type="list" operator="equal" allowBlank="1" sqref="D28">
      <formula1>"Je,Da,Pro,Hon,Exc"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3">
      <selection activeCell="G35" sqref="G35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3.75" customHeight="1">
      <c r="A1" s="259"/>
      <c r="B1" s="260"/>
      <c r="C1" s="263" t="s">
        <v>14</v>
      </c>
      <c r="D1" s="264"/>
      <c r="E1" s="264"/>
      <c r="F1" s="264"/>
      <c r="G1" s="264"/>
      <c r="H1" s="264"/>
      <c r="I1" s="264"/>
      <c r="J1" s="264"/>
      <c r="K1" s="264"/>
      <c r="L1" s="265"/>
    </row>
    <row r="2" spans="1:12" ht="33.75" customHeight="1">
      <c r="A2" s="261"/>
      <c r="B2" s="262"/>
      <c r="C2" s="266" t="s">
        <v>261</v>
      </c>
      <c r="D2" s="266"/>
      <c r="E2" s="266"/>
      <c r="F2" s="61" t="s">
        <v>229</v>
      </c>
      <c r="G2" s="61" t="s">
        <v>120</v>
      </c>
      <c r="H2" s="61" t="s">
        <v>230</v>
      </c>
      <c r="I2" s="266" t="s">
        <v>232</v>
      </c>
      <c r="J2" s="266"/>
      <c r="K2" s="266"/>
      <c r="L2" s="266"/>
    </row>
    <row r="3" spans="1:12" ht="15.75">
      <c r="A3" s="271" t="s">
        <v>258</v>
      </c>
      <c r="B3" s="271"/>
      <c r="C3" s="6" t="s">
        <v>262</v>
      </c>
      <c r="D3" s="272" t="s">
        <v>27</v>
      </c>
      <c r="E3" s="274"/>
      <c r="F3" s="6">
        <v>8</v>
      </c>
      <c r="G3" s="6" t="s">
        <v>231</v>
      </c>
      <c r="H3" s="6">
        <v>2017</v>
      </c>
      <c r="I3" s="272" t="s">
        <v>259</v>
      </c>
      <c r="J3" s="273"/>
      <c r="K3" s="273"/>
      <c r="L3" s="274"/>
    </row>
    <row r="4" spans="1:12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260</v>
      </c>
      <c r="G4" s="21" t="s">
        <v>122</v>
      </c>
      <c r="H4" s="21" t="s">
        <v>121</v>
      </c>
      <c r="I4" s="251" t="s">
        <v>11</v>
      </c>
      <c r="J4" s="252"/>
      <c r="K4" s="253" t="s">
        <v>12</v>
      </c>
      <c r="L4" s="254"/>
    </row>
    <row r="5" spans="1:12" ht="21" customHeight="1">
      <c r="A5" s="16">
        <v>1</v>
      </c>
      <c r="B5" s="90"/>
      <c r="C5" s="67"/>
      <c r="D5" s="72"/>
      <c r="E5" s="67"/>
      <c r="F5" s="5"/>
      <c r="G5" s="5"/>
      <c r="H5" s="5"/>
      <c r="I5" s="5"/>
      <c r="J5" s="17"/>
      <c r="K5" s="269"/>
      <c r="L5" s="270"/>
    </row>
    <row r="6" spans="1:12" ht="21" customHeight="1">
      <c r="A6" s="16">
        <v>2</v>
      </c>
      <c r="B6" s="73"/>
      <c r="C6" s="58"/>
      <c r="D6" s="74"/>
      <c r="E6" s="58"/>
      <c r="F6" s="43"/>
      <c r="G6" s="40"/>
      <c r="H6" s="12"/>
      <c r="I6" s="3"/>
      <c r="J6" s="18"/>
      <c r="K6" s="267"/>
      <c r="L6" s="268"/>
    </row>
    <row r="7" spans="1:12" ht="21" customHeight="1">
      <c r="A7" s="16">
        <v>3</v>
      </c>
      <c r="B7" s="64"/>
      <c r="C7" s="65"/>
      <c r="D7" s="66"/>
      <c r="E7" s="65"/>
      <c r="F7" s="5"/>
      <c r="G7" s="5"/>
      <c r="H7" s="5"/>
      <c r="I7" s="5"/>
      <c r="J7" s="17"/>
      <c r="K7" s="269"/>
      <c r="L7" s="270"/>
    </row>
    <row r="8" spans="1:12" ht="21" customHeight="1">
      <c r="A8" s="16">
        <v>4</v>
      </c>
      <c r="B8" s="58"/>
      <c r="C8" s="58"/>
      <c r="D8" s="74"/>
      <c r="E8" s="58"/>
      <c r="F8" s="12"/>
      <c r="G8" s="3"/>
      <c r="H8" s="3"/>
      <c r="I8" s="3"/>
      <c r="J8" s="18"/>
      <c r="K8" s="267"/>
      <c r="L8" s="268"/>
    </row>
    <row r="9" spans="1:12" ht="21" customHeight="1">
      <c r="A9" s="16">
        <v>5</v>
      </c>
      <c r="B9" s="114"/>
      <c r="C9" s="115"/>
      <c r="D9" s="116"/>
      <c r="E9" s="115"/>
      <c r="F9" s="5"/>
      <c r="G9" s="5"/>
      <c r="H9" s="5"/>
      <c r="I9" s="5"/>
      <c r="J9" s="17"/>
      <c r="K9" s="269"/>
      <c r="L9" s="270"/>
    </row>
    <row r="10" spans="1:12" ht="21" customHeight="1">
      <c r="A10" s="16">
        <v>6</v>
      </c>
      <c r="B10" s="106"/>
      <c r="C10" s="85"/>
      <c r="D10" s="86"/>
      <c r="E10" s="85"/>
      <c r="F10" s="3"/>
      <c r="G10" s="3"/>
      <c r="H10" s="3"/>
      <c r="I10" s="3"/>
      <c r="J10" s="18"/>
      <c r="K10" s="267"/>
      <c r="L10" s="268"/>
    </row>
    <row r="11" spans="1:12" ht="21" customHeight="1">
      <c r="A11" s="16">
        <v>7</v>
      </c>
      <c r="B11" s="90"/>
      <c r="C11" s="67"/>
      <c r="D11" s="72"/>
      <c r="E11" s="67"/>
      <c r="F11" s="5"/>
      <c r="G11" s="5"/>
      <c r="H11" s="5"/>
      <c r="I11" s="5"/>
      <c r="J11" s="17"/>
      <c r="K11" s="269"/>
      <c r="L11" s="270"/>
    </row>
    <row r="12" spans="1:12" ht="21" customHeight="1">
      <c r="A12" s="16">
        <v>8</v>
      </c>
      <c r="B12" s="73"/>
      <c r="C12" s="58"/>
      <c r="D12" s="74"/>
      <c r="E12" s="58"/>
      <c r="F12" s="3"/>
      <c r="G12" s="3"/>
      <c r="H12" s="3"/>
      <c r="I12" s="3"/>
      <c r="J12" s="18"/>
      <c r="K12" s="267"/>
      <c r="L12" s="268"/>
    </row>
    <row r="13" spans="1:12" ht="21" customHeight="1">
      <c r="A13" s="16">
        <v>9</v>
      </c>
      <c r="B13" s="90"/>
      <c r="C13" s="90"/>
      <c r="D13" s="90"/>
      <c r="E13" s="90"/>
      <c r="F13" s="5"/>
      <c r="G13" s="5"/>
      <c r="H13" s="5"/>
      <c r="I13" s="5"/>
      <c r="J13" s="17"/>
      <c r="K13" s="269"/>
      <c r="L13" s="270"/>
    </row>
    <row r="14" spans="1:12" ht="21" customHeight="1">
      <c r="A14" s="16">
        <v>10</v>
      </c>
      <c r="B14" s="73"/>
      <c r="C14" s="73"/>
      <c r="D14" s="73"/>
      <c r="E14" s="73"/>
      <c r="F14" s="3"/>
      <c r="G14" s="3"/>
      <c r="H14" s="3"/>
      <c r="I14" s="3"/>
      <c r="J14" s="18"/>
      <c r="K14" s="267"/>
      <c r="L14" s="268"/>
    </row>
    <row r="15" spans="1:12" ht="21" customHeight="1">
      <c r="A15" s="16">
        <v>11</v>
      </c>
      <c r="B15" s="90"/>
      <c r="C15" s="67"/>
      <c r="D15" s="72"/>
      <c r="E15" s="67"/>
      <c r="F15" s="5"/>
      <c r="G15" s="5"/>
      <c r="H15" s="5"/>
      <c r="I15" s="5"/>
      <c r="J15" s="17"/>
      <c r="K15" s="269"/>
      <c r="L15" s="270"/>
    </row>
    <row r="16" spans="1:12" ht="21" customHeight="1">
      <c r="A16" s="16">
        <v>12</v>
      </c>
      <c r="B16" s="73"/>
      <c r="C16" s="58"/>
      <c r="D16" s="74"/>
      <c r="E16" s="58"/>
      <c r="F16" s="3"/>
      <c r="G16" s="3"/>
      <c r="H16" s="3"/>
      <c r="I16" s="3"/>
      <c r="J16" s="18"/>
      <c r="K16" s="267"/>
      <c r="L16" s="268"/>
    </row>
    <row r="17" spans="1:12" ht="21" customHeight="1">
      <c r="A17" s="16">
        <v>13</v>
      </c>
      <c r="B17" s="90"/>
      <c r="C17" s="67"/>
      <c r="D17" s="72"/>
      <c r="E17" s="67"/>
      <c r="F17" s="5"/>
      <c r="G17" s="5"/>
      <c r="H17" s="5"/>
      <c r="I17" s="5"/>
      <c r="J17" s="17"/>
      <c r="K17" s="269"/>
      <c r="L17" s="270"/>
    </row>
    <row r="18" spans="1:12" ht="21" customHeight="1">
      <c r="A18" s="16">
        <v>14</v>
      </c>
      <c r="B18" s="50"/>
      <c r="C18" s="51"/>
      <c r="D18" s="52"/>
      <c r="E18" s="53"/>
      <c r="F18" s="3"/>
      <c r="G18" s="3"/>
      <c r="H18" s="3"/>
      <c r="I18" s="3"/>
      <c r="J18" s="18"/>
      <c r="K18" s="267"/>
      <c r="L18" s="268"/>
    </row>
    <row r="19" spans="1:12" ht="21" customHeight="1">
      <c r="A19" s="16">
        <v>15</v>
      </c>
      <c r="B19" s="68"/>
      <c r="C19" s="69"/>
      <c r="D19" s="70"/>
      <c r="E19" s="71"/>
      <c r="F19" s="5"/>
      <c r="G19" s="5"/>
      <c r="H19" s="5"/>
      <c r="I19" s="5"/>
      <c r="J19" s="17"/>
      <c r="K19" s="269"/>
      <c r="L19" s="270"/>
    </row>
    <row r="20" spans="1:12" ht="21" customHeight="1">
      <c r="A20" s="16">
        <v>16</v>
      </c>
      <c r="B20" s="50"/>
      <c r="C20" s="51"/>
      <c r="D20" s="52"/>
      <c r="E20" s="53"/>
      <c r="F20" s="3"/>
      <c r="G20" s="3"/>
      <c r="H20" s="3"/>
      <c r="I20" s="3"/>
      <c r="J20" s="18"/>
      <c r="K20" s="267"/>
      <c r="L20" s="268"/>
    </row>
    <row r="21" spans="1:12" ht="21" customHeight="1">
      <c r="A21" s="16">
        <v>17</v>
      </c>
      <c r="B21" s="114"/>
      <c r="C21" s="115"/>
      <c r="D21" s="116"/>
      <c r="E21" s="115"/>
      <c r="F21" s="5"/>
      <c r="G21" s="5"/>
      <c r="H21" s="5"/>
      <c r="I21" s="5"/>
      <c r="J21" s="17"/>
      <c r="K21" s="269"/>
      <c r="L21" s="270"/>
    </row>
    <row r="22" spans="1:12" ht="21" customHeight="1">
      <c r="A22" s="16">
        <v>18</v>
      </c>
      <c r="B22" s="85"/>
      <c r="C22" s="85"/>
      <c r="D22" s="86"/>
      <c r="E22" s="85"/>
      <c r="F22" s="3"/>
      <c r="G22" s="3"/>
      <c r="H22" s="3"/>
      <c r="I22" s="3"/>
      <c r="J22" s="18"/>
      <c r="K22" s="267"/>
      <c r="L22" s="268"/>
    </row>
    <row r="23" spans="1:12" ht="21" customHeight="1">
      <c r="A23" s="16">
        <v>19</v>
      </c>
      <c r="B23" s="65"/>
      <c r="C23" s="65"/>
      <c r="D23" s="66"/>
      <c r="E23" s="65"/>
      <c r="F23" s="5"/>
      <c r="G23" s="5"/>
      <c r="H23" s="5"/>
      <c r="I23" s="5"/>
      <c r="J23" s="17"/>
      <c r="K23" s="269"/>
      <c r="L23" s="270"/>
    </row>
    <row r="24" spans="1:12" ht="21" customHeight="1">
      <c r="A24" s="16">
        <v>20</v>
      </c>
      <c r="B24" s="73"/>
      <c r="C24" s="58"/>
      <c r="D24" s="74"/>
      <c r="E24" s="58"/>
      <c r="F24" s="3"/>
      <c r="G24" s="3"/>
      <c r="H24" s="3"/>
      <c r="I24" s="3"/>
      <c r="J24" s="3"/>
      <c r="K24" s="275"/>
      <c r="L24" s="275"/>
    </row>
    <row r="25" spans="1:12" ht="21" customHeight="1">
      <c r="A25" s="121">
        <v>21</v>
      </c>
      <c r="B25" s="90"/>
      <c r="C25" s="67"/>
      <c r="D25" s="72"/>
      <c r="E25" s="67"/>
      <c r="F25" s="5"/>
      <c r="G25" s="5"/>
      <c r="H25" s="5"/>
      <c r="I25" s="5"/>
      <c r="J25" s="5"/>
      <c r="K25" s="278"/>
      <c r="L25" s="279"/>
    </row>
    <row r="26" spans="1:12" ht="21" customHeight="1">
      <c r="A26" s="16">
        <v>22</v>
      </c>
      <c r="B26" s="73"/>
      <c r="C26" s="58"/>
      <c r="D26" s="74"/>
      <c r="E26" s="58"/>
      <c r="F26" s="3"/>
      <c r="G26" s="3"/>
      <c r="H26" s="3"/>
      <c r="I26" s="3"/>
      <c r="J26" s="3"/>
      <c r="K26" s="276"/>
      <c r="L26" s="277"/>
    </row>
  </sheetData>
  <sheetProtection/>
  <mergeCells count="31">
    <mergeCell ref="K18:L18"/>
    <mergeCell ref="K19:L19"/>
    <mergeCell ref="K20:L20"/>
    <mergeCell ref="K21:L21"/>
    <mergeCell ref="K22:L22"/>
    <mergeCell ref="I4:J4"/>
    <mergeCell ref="I3:L3"/>
    <mergeCell ref="C2:E2"/>
    <mergeCell ref="K8:L8"/>
    <mergeCell ref="K9:L9"/>
    <mergeCell ref="A1:B2"/>
    <mergeCell ref="C1:L1"/>
    <mergeCell ref="A3:B3"/>
    <mergeCell ref="I2:L2"/>
    <mergeCell ref="D3:E3"/>
    <mergeCell ref="K25:L25"/>
    <mergeCell ref="K26:L26"/>
    <mergeCell ref="K4:L4"/>
    <mergeCell ref="K5:L5"/>
    <mergeCell ref="K6:L6"/>
    <mergeCell ref="K7:L7"/>
    <mergeCell ref="K10:L10"/>
    <mergeCell ref="K11:L11"/>
    <mergeCell ref="K12:L12"/>
    <mergeCell ref="K13:L13"/>
    <mergeCell ref="K14:L14"/>
    <mergeCell ref="K15:L15"/>
    <mergeCell ref="K16:L16"/>
    <mergeCell ref="K17:L17"/>
    <mergeCell ref="K23:L23"/>
    <mergeCell ref="K24:L24"/>
  </mergeCells>
  <dataValidations count="1">
    <dataValidation type="list" operator="equal" allowBlank="1" sqref="E15:E20 E24:E26 E5:E6 E11:E12 E8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50"/>
  <sheetViews>
    <sheetView zoomScalePageLayoutView="0" workbookViewId="0" topLeftCell="A1">
      <selection activeCell="I26" sqref="I26"/>
    </sheetView>
  </sheetViews>
  <sheetFormatPr defaultColWidth="11.421875" defaultRowHeight="15"/>
  <cols>
    <col min="1" max="1" width="5.7109375" style="2" customWidth="1"/>
    <col min="2" max="3" width="18.57421875" style="1" customWidth="1"/>
    <col min="4" max="5" width="15.7109375" style="1" customWidth="1"/>
    <col min="6" max="6" width="25.7109375" style="1" customWidth="1"/>
  </cols>
  <sheetData>
    <row r="4" spans="2:3" ht="15">
      <c r="B4" s="8"/>
      <c r="C4" s="8"/>
    </row>
    <row r="5" spans="1:6" ht="15.75">
      <c r="A5" s="281"/>
      <c r="B5" s="6" t="s">
        <v>0</v>
      </c>
      <c r="C5" s="6" t="s">
        <v>2</v>
      </c>
      <c r="D5" s="6" t="s">
        <v>9</v>
      </c>
      <c r="E5" s="281" t="s">
        <v>11</v>
      </c>
      <c r="F5" s="281" t="s">
        <v>12</v>
      </c>
    </row>
    <row r="6" spans="1:6" ht="15.75">
      <c r="A6" s="281"/>
      <c r="B6" s="6" t="s">
        <v>1</v>
      </c>
      <c r="C6" s="6" t="s">
        <v>3</v>
      </c>
      <c r="D6" s="6" t="s">
        <v>10</v>
      </c>
      <c r="E6" s="281"/>
      <c r="F6" s="281"/>
    </row>
    <row r="7" spans="1:6" ht="15">
      <c r="A7" s="275">
        <v>1</v>
      </c>
      <c r="B7" s="5"/>
      <c r="C7" s="5"/>
      <c r="D7" s="5"/>
      <c r="E7" s="280"/>
      <c r="F7" s="280"/>
    </row>
    <row r="8" spans="1:6" ht="15">
      <c r="A8" s="275"/>
      <c r="B8" s="5"/>
      <c r="C8" s="5"/>
      <c r="D8" s="5"/>
      <c r="E8" s="280"/>
      <c r="F8" s="280"/>
    </row>
    <row r="9" spans="1:6" ht="15">
      <c r="A9" s="275">
        <v>2</v>
      </c>
      <c r="B9" s="3"/>
      <c r="C9" s="3"/>
      <c r="D9" s="3"/>
      <c r="E9" s="275"/>
      <c r="F9" s="275"/>
    </row>
    <row r="10" spans="1:6" ht="15">
      <c r="A10" s="275"/>
      <c r="B10" s="3"/>
      <c r="C10" s="3"/>
      <c r="D10" s="3"/>
      <c r="E10" s="275"/>
      <c r="F10" s="275"/>
    </row>
    <row r="11" spans="1:6" ht="15">
      <c r="A11" s="275">
        <v>3</v>
      </c>
      <c r="B11" s="5"/>
      <c r="C11" s="5"/>
      <c r="D11" s="5"/>
      <c r="E11" s="280"/>
      <c r="F11" s="280"/>
    </row>
    <row r="12" spans="1:6" ht="15">
      <c r="A12" s="275"/>
      <c r="B12" s="5"/>
      <c r="C12" s="5"/>
      <c r="D12" s="5"/>
      <c r="E12" s="280"/>
      <c r="F12" s="280"/>
    </row>
    <row r="13" spans="1:6" ht="15">
      <c r="A13" s="275">
        <v>4</v>
      </c>
      <c r="B13" s="3"/>
      <c r="C13" s="3"/>
      <c r="D13" s="3"/>
      <c r="E13" s="275"/>
      <c r="F13" s="275"/>
    </row>
    <row r="14" spans="1:6" ht="15">
      <c r="A14" s="275"/>
      <c r="B14" s="3"/>
      <c r="C14" s="3"/>
      <c r="D14" s="3"/>
      <c r="E14" s="275"/>
      <c r="F14" s="275"/>
    </row>
    <row r="15" spans="1:6" ht="15">
      <c r="A15" s="275">
        <v>5</v>
      </c>
      <c r="B15" s="5"/>
      <c r="C15" s="5"/>
      <c r="D15" s="5"/>
      <c r="E15" s="280"/>
      <c r="F15" s="280"/>
    </row>
    <row r="16" spans="1:6" ht="15">
      <c r="A16" s="275"/>
      <c r="B16" s="5"/>
      <c r="C16" s="5"/>
      <c r="D16" s="5"/>
      <c r="E16" s="280"/>
      <c r="F16" s="280"/>
    </row>
    <row r="17" spans="1:6" ht="15">
      <c r="A17" s="275">
        <v>6</v>
      </c>
      <c r="B17" s="3"/>
      <c r="C17" s="3"/>
      <c r="D17" s="3"/>
      <c r="E17" s="275"/>
      <c r="F17" s="275"/>
    </row>
    <row r="18" spans="1:6" ht="15">
      <c r="A18" s="275"/>
      <c r="B18" s="3"/>
      <c r="C18" s="3"/>
      <c r="D18" s="3"/>
      <c r="E18" s="275"/>
      <c r="F18" s="275"/>
    </row>
    <row r="19" spans="1:6" ht="15">
      <c r="A19" s="275">
        <v>7</v>
      </c>
      <c r="B19" s="5"/>
      <c r="C19" s="5"/>
      <c r="D19" s="5"/>
      <c r="E19" s="280"/>
      <c r="F19" s="280"/>
    </row>
    <row r="20" spans="1:6" ht="15">
      <c r="A20" s="275"/>
      <c r="B20" s="5"/>
      <c r="C20" s="5"/>
      <c r="D20" s="5"/>
      <c r="E20" s="280"/>
      <c r="F20" s="280"/>
    </row>
    <row r="21" spans="1:6" ht="15">
      <c r="A21" s="275">
        <v>8</v>
      </c>
      <c r="B21" s="3"/>
      <c r="C21" s="3"/>
      <c r="D21" s="3"/>
      <c r="E21" s="275"/>
      <c r="F21" s="275"/>
    </row>
    <row r="22" spans="1:6" ht="15">
      <c r="A22" s="275"/>
      <c r="B22" s="3"/>
      <c r="C22" s="3"/>
      <c r="D22" s="3"/>
      <c r="E22" s="275"/>
      <c r="F22" s="275"/>
    </row>
    <row r="23" spans="1:6" ht="15">
      <c r="A23" s="275">
        <v>9</v>
      </c>
      <c r="B23" s="5"/>
      <c r="C23" s="5"/>
      <c r="D23" s="5"/>
      <c r="E23" s="280"/>
      <c r="F23" s="280"/>
    </row>
    <row r="24" spans="1:6" ht="15">
      <c r="A24" s="275"/>
      <c r="B24" s="5"/>
      <c r="C24" s="5"/>
      <c r="D24" s="5"/>
      <c r="E24" s="280"/>
      <c r="F24" s="280"/>
    </row>
    <row r="25" spans="1:6" ht="15">
      <c r="A25" s="275">
        <v>10</v>
      </c>
      <c r="B25" s="3"/>
      <c r="C25" s="3"/>
      <c r="D25" s="3"/>
      <c r="E25" s="275"/>
      <c r="F25" s="275"/>
    </row>
    <row r="26" spans="1:6" ht="15">
      <c r="A26" s="275"/>
      <c r="B26" s="3"/>
      <c r="C26" s="3"/>
      <c r="D26" s="3"/>
      <c r="E26" s="275"/>
      <c r="F26" s="275"/>
    </row>
    <row r="27" spans="1:6" ht="15">
      <c r="A27" s="275">
        <v>11</v>
      </c>
      <c r="B27" s="5"/>
      <c r="C27" s="5"/>
      <c r="D27" s="5"/>
      <c r="E27" s="280"/>
      <c r="F27" s="280"/>
    </row>
    <row r="28" spans="1:6" ht="15">
      <c r="A28" s="275"/>
      <c r="B28" s="5"/>
      <c r="C28" s="5"/>
      <c r="D28" s="5"/>
      <c r="E28" s="280"/>
      <c r="F28" s="280"/>
    </row>
    <row r="29" spans="1:6" ht="15">
      <c r="A29" s="275">
        <v>12</v>
      </c>
      <c r="B29" s="3"/>
      <c r="C29" s="3"/>
      <c r="D29" s="3"/>
      <c r="E29" s="275"/>
      <c r="F29" s="275"/>
    </row>
    <row r="30" spans="1:6" ht="15">
      <c r="A30" s="275"/>
      <c r="B30" s="3"/>
      <c r="C30" s="3"/>
      <c r="D30" s="3"/>
      <c r="E30" s="275"/>
      <c r="F30" s="275"/>
    </row>
    <row r="31" spans="1:6" ht="15">
      <c r="A31" s="275">
        <v>13</v>
      </c>
      <c r="B31" s="5"/>
      <c r="C31" s="5"/>
      <c r="D31" s="5"/>
      <c r="E31" s="280"/>
      <c r="F31" s="280"/>
    </row>
    <row r="32" spans="1:6" ht="15">
      <c r="A32" s="275"/>
      <c r="B32" s="5"/>
      <c r="C32" s="5"/>
      <c r="D32" s="5"/>
      <c r="E32" s="280"/>
      <c r="F32" s="280"/>
    </row>
    <row r="33" spans="1:6" ht="15">
      <c r="A33" s="275">
        <v>14</v>
      </c>
      <c r="B33" s="3"/>
      <c r="C33" s="3"/>
      <c r="D33" s="3"/>
      <c r="E33" s="275"/>
      <c r="F33" s="275"/>
    </row>
    <row r="34" spans="1:6" ht="15">
      <c r="A34" s="275"/>
      <c r="B34" s="3"/>
      <c r="C34" s="3"/>
      <c r="D34" s="3"/>
      <c r="E34" s="275"/>
      <c r="F34" s="275"/>
    </row>
    <row r="35" spans="1:6" ht="15">
      <c r="A35" s="275">
        <v>15</v>
      </c>
      <c r="B35" s="5"/>
      <c r="C35" s="5"/>
      <c r="D35" s="5"/>
      <c r="E35" s="280"/>
      <c r="F35" s="280"/>
    </row>
    <row r="36" spans="1:6" ht="15">
      <c r="A36" s="275"/>
      <c r="B36" s="5"/>
      <c r="C36" s="5"/>
      <c r="D36" s="5"/>
      <c r="E36" s="280"/>
      <c r="F36" s="280"/>
    </row>
    <row r="37" spans="1:6" ht="15">
      <c r="A37" s="275">
        <v>16</v>
      </c>
      <c r="B37" s="3"/>
      <c r="C37" s="3"/>
      <c r="D37" s="3"/>
      <c r="E37" s="275"/>
      <c r="F37" s="275"/>
    </row>
    <row r="38" spans="1:6" ht="15">
      <c r="A38" s="275"/>
      <c r="B38" s="3"/>
      <c r="C38" s="3"/>
      <c r="D38" s="3"/>
      <c r="E38" s="275"/>
      <c r="F38" s="275"/>
    </row>
    <row r="39" spans="1:6" ht="15">
      <c r="A39" s="275">
        <v>17</v>
      </c>
      <c r="B39" s="5"/>
      <c r="C39" s="5"/>
      <c r="D39" s="5"/>
      <c r="E39" s="280"/>
      <c r="F39" s="280"/>
    </row>
    <row r="40" spans="1:6" ht="15">
      <c r="A40" s="275"/>
      <c r="B40" s="5"/>
      <c r="C40" s="5"/>
      <c r="D40" s="5"/>
      <c r="E40" s="280"/>
      <c r="F40" s="280"/>
    </row>
    <row r="41" spans="1:6" ht="15">
      <c r="A41" s="275">
        <v>18</v>
      </c>
      <c r="B41" s="3"/>
      <c r="C41" s="3"/>
      <c r="D41" s="3"/>
      <c r="E41" s="275"/>
      <c r="F41" s="275"/>
    </row>
    <row r="42" spans="1:6" ht="15">
      <c r="A42" s="275"/>
      <c r="B42" s="3"/>
      <c r="C42" s="3"/>
      <c r="D42" s="3"/>
      <c r="E42" s="275"/>
      <c r="F42" s="275"/>
    </row>
    <row r="43" spans="1:6" ht="15">
      <c r="A43" s="275">
        <v>19</v>
      </c>
      <c r="B43" s="5"/>
      <c r="C43" s="5"/>
      <c r="D43" s="5"/>
      <c r="E43" s="280"/>
      <c r="F43" s="280"/>
    </row>
    <row r="44" spans="1:6" ht="15">
      <c r="A44" s="275"/>
      <c r="B44" s="5"/>
      <c r="C44" s="5"/>
      <c r="D44" s="5"/>
      <c r="E44" s="280"/>
      <c r="F44" s="280"/>
    </row>
    <row r="45" spans="1:6" ht="15">
      <c r="A45" s="275">
        <v>20</v>
      </c>
      <c r="B45" s="3"/>
      <c r="C45" s="3"/>
      <c r="D45" s="3"/>
      <c r="E45" s="275"/>
      <c r="F45" s="275"/>
    </row>
    <row r="46" spans="1:6" ht="15">
      <c r="A46" s="275"/>
      <c r="B46" s="3"/>
      <c r="C46" s="3"/>
      <c r="D46" s="3"/>
      <c r="E46" s="275"/>
      <c r="F46" s="275"/>
    </row>
    <row r="47" spans="1:6" ht="15">
      <c r="A47" s="275">
        <v>21</v>
      </c>
      <c r="B47" s="5"/>
      <c r="C47" s="5"/>
      <c r="D47" s="5"/>
      <c r="E47" s="280"/>
      <c r="F47" s="280"/>
    </row>
    <row r="48" spans="1:6" ht="15">
      <c r="A48" s="275"/>
      <c r="B48" s="5"/>
      <c r="C48" s="5"/>
      <c r="D48" s="5"/>
      <c r="E48" s="280"/>
      <c r="F48" s="280"/>
    </row>
    <row r="49" spans="1:6" ht="15">
      <c r="A49" s="275"/>
      <c r="B49" s="3"/>
      <c r="C49" s="3"/>
      <c r="D49" s="3"/>
      <c r="E49" s="275"/>
      <c r="F49" s="275"/>
    </row>
    <row r="50" spans="1:6" ht="15">
      <c r="A50" s="275"/>
      <c r="B50" s="3"/>
      <c r="C50" s="3"/>
      <c r="D50" s="3"/>
      <c r="E50" s="275"/>
      <c r="F50" s="275"/>
    </row>
  </sheetData>
  <sheetProtection/>
  <mergeCells count="69">
    <mergeCell ref="A5:A6"/>
    <mergeCell ref="E5:E6"/>
    <mergeCell ref="F5:F6"/>
    <mergeCell ref="A7:A8"/>
    <mergeCell ref="E7:E8"/>
    <mergeCell ref="F7:F8"/>
    <mergeCell ref="A9:A10"/>
    <mergeCell ref="E9:E10"/>
    <mergeCell ref="F9:F10"/>
    <mergeCell ref="A11:A12"/>
    <mergeCell ref="E11:E12"/>
    <mergeCell ref="F11:F12"/>
    <mergeCell ref="A13:A14"/>
    <mergeCell ref="E13:E14"/>
    <mergeCell ref="F13:F14"/>
    <mergeCell ref="A15:A16"/>
    <mergeCell ref="E15:E16"/>
    <mergeCell ref="F15:F16"/>
    <mergeCell ref="A17:A18"/>
    <mergeCell ref="E17:E18"/>
    <mergeCell ref="F17:F18"/>
    <mergeCell ref="A19:A20"/>
    <mergeCell ref="E19:E20"/>
    <mergeCell ref="F19:F20"/>
    <mergeCell ref="A21:A22"/>
    <mergeCell ref="E21:E22"/>
    <mergeCell ref="F21:F22"/>
    <mergeCell ref="A23:A24"/>
    <mergeCell ref="E23:E24"/>
    <mergeCell ref="F23:F24"/>
    <mergeCell ref="A25:A26"/>
    <mergeCell ref="E25:E26"/>
    <mergeCell ref="F25:F26"/>
    <mergeCell ref="A27:A28"/>
    <mergeCell ref="E27:E28"/>
    <mergeCell ref="F27:F28"/>
    <mergeCell ref="A29:A30"/>
    <mergeCell ref="E29:E30"/>
    <mergeCell ref="F29:F30"/>
    <mergeCell ref="A31:A32"/>
    <mergeCell ref="E31:E32"/>
    <mergeCell ref="F31:F32"/>
    <mergeCell ref="A33:A34"/>
    <mergeCell ref="E33:E34"/>
    <mergeCell ref="F33:F34"/>
    <mergeCell ref="A35:A36"/>
    <mergeCell ref="E35:E36"/>
    <mergeCell ref="F35:F36"/>
    <mergeCell ref="A37:A38"/>
    <mergeCell ref="E37:E38"/>
    <mergeCell ref="F37:F38"/>
    <mergeCell ref="A39:A40"/>
    <mergeCell ref="E39:E40"/>
    <mergeCell ref="F39:F40"/>
    <mergeCell ref="A41:A42"/>
    <mergeCell ref="E41:E42"/>
    <mergeCell ref="F41:F42"/>
    <mergeCell ref="A43:A44"/>
    <mergeCell ref="E43:E44"/>
    <mergeCell ref="F43:F44"/>
    <mergeCell ref="A49:A50"/>
    <mergeCell ref="E49:E50"/>
    <mergeCell ref="F49:F50"/>
    <mergeCell ref="A45:A46"/>
    <mergeCell ref="E45:E46"/>
    <mergeCell ref="F45:F46"/>
    <mergeCell ref="A47:A48"/>
    <mergeCell ref="E47:E48"/>
    <mergeCell ref="F47:F4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56">
      <selection activeCell="A56" sqref="A1:S65536"/>
    </sheetView>
  </sheetViews>
  <sheetFormatPr defaultColWidth="11.421875" defaultRowHeight="15"/>
  <cols>
    <col min="1" max="2" width="18.57421875" style="1" customWidth="1"/>
    <col min="3" max="3" width="14.28125" style="1" customWidth="1"/>
    <col min="4" max="9" width="3.57421875" style="1" customWidth="1"/>
    <col min="10" max="11" width="18.57421875" style="1" customWidth="1"/>
    <col min="12" max="12" width="14.28125" style="1" customWidth="1"/>
    <col min="13" max="19" width="3.57421875" style="1" customWidth="1"/>
  </cols>
  <sheetData>
    <row r="1" spans="1:19" s="25" customFormat="1" ht="18.75">
      <c r="A1" s="23" t="s">
        <v>16</v>
      </c>
      <c r="B1" s="23" t="s">
        <v>124</v>
      </c>
      <c r="C1" s="240" t="s">
        <v>125</v>
      </c>
      <c r="D1" s="240"/>
      <c r="E1" s="240"/>
      <c r="F1" s="240"/>
      <c r="G1" s="240"/>
      <c r="H1" s="240"/>
      <c r="I1" s="23"/>
      <c r="J1" s="23" t="s">
        <v>15</v>
      </c>
      <c r="K1" s="23" t="s">
        <v>126</v>
      </c>
      <c r="L1" s="240" t="s">
        <v>123</v>
      </c>
      <c r="M1" s="240"/>
      <c r="N1" s="240"/>
      <c r="O1" s="240"/>
      <c r="P1" s="240"/>
      <c r="Q1" s="240"/>
      <c r="R1" s="240">
        <v>2017</v>
      </c>
      <c r="S1" s="240"/>
    </row>
    <row r="2" spans="1:19" s="29" customFormat="1" ht="15.75">
      <c r="A2" s="26" t="s">
        <v>82</v>
      </c>
      <c r="B2" s="30">
        <v>42798</v>
      </c>
      <c r="C2" s="27" t="s">
        <v>127</v>
      </c>
      <c r="D2" s="27">
        <v>1</v>
      </c>
      <c r="E2" s="291" t="s">
        <v>20</v>
      </c>
      <c r="F2" s="292"/>
      <c r="G2" s="292"/>
      <c r="H2" s="293"/>
      <c r="I2" s="28"/>
      <c r="J2" s="26" t="s">
        <v>82</v>
      </c>
      <c r="K2" s="30">
        <v>42798</v>
      </c>
      <c r="L2" s="291" t="s">
        <v>127</v>
      </c>
      <c r="M2" s="292"/>
      <c r="N2" s="293"/>
      <c r="O2" s="27">
        <v>2</v>
      </c>
      <c r="P2" s="291" t="s">
        <v>18</v>
      </c>
      <c r="Q2" s="292"/>
      <c r="R2" s="292"/>
      <c r="S2" s="293"/>
    </row>
    <row r="3" spans="1:19" ht="27.75">
      <c r="A3" s="6" t="s">
        <v>0</v>
      </c>
      <c r="B3" s="6" t="s">
        <v>1</v>
      </c>
      <c r="C3" s="6" t="s">
        <v>17</v>
      </c>
      <c r="D3" s="24" t="s">
        <v>3</v>
      </c>
      <c r="E3" s="24" t="s">
        <v>4</v>
      </c>
      <c r="F3" s="24" t="s">
        <v>8</v>
      </c>
      <c r="G3" s="24" t="s">
        <v>5</v>
      </c>
      <c r="H3" s="24" t="s">
        <v>6</v>
      </c>
      <c r="I3" s="24"/>
      <c r="J3" s="6" t="s">
        <v>0</v>
      </c>
      <c r="K3" s="6" t="s">
        <v>1</v>
      </c>
      <c r="L3" s="272" t="s">
        <v>17</v>
      </c>
      <c r="M3" s="273"/>
      <c r="N3" s="274"/>
      <c r="O3" s="24" t="s">
        <v>3</v>
      </c>
      <c r="P3" s="24" t="s">
        <v>4</v>
      </c>
      <c r="Q3" s="24" t="s">
        <v>8</v>
      </c>
      <c r="R3" s="24" t="s">
        <v>5</v>
      </c>
      <c r="S3" s="24" t="s">
        <v>6</v>
      </c>
    </row>
    <row r="4" spans="1:19" ht="18.75" customHeight="1">
      <c r="A4" s="5" t="s">
        <v>87</v>
      </c>
      <c r="B4" s="5" t="s">
        <v>88</v>
      </c>
      <c r="C4" s="5" t="s">
        <v>132</v>
      </c>
      <c r="D4" s="5" t="s">
        <v>35</v>
      </c>
      <c r="E4" s="5">
        <v>1</v>
      </c>
      <c r="F4" s="5"/>
      <c r="G4" s="5"/>
      <c r="H4" s="5"/>
      <c r="I4" s="5">
        <v>1</v>
      </c>
      <c r="J4" s="5" t="s">
        <v>83</v>
      </c>
      <c r="K4" s="5" t="s">
        <v>39</v>
      </c>
      <c r="L4" s="278" t="s">
        <v>132</v>
      </c>
      <c r="M4" s="286"/>
      <c r="N4" s="279"/>
      <c r="O4" s="5" t="s">
        <v>35</v>
      </c>
      <c r="P4" s="5">
        <v>1</v>
      </c>
      <c r="Q4" s="5"/>
      <c r="R4" s="5"/>
      <c r="S4" s="5"/>
    </row>
    <row r="5" spans="1:19" ht="18.75" customHeight="1">
      <c r="A5" s="3" t="s">
        <v>91</v>
      </c>
      <c r="B5" s="3" t="s">
        <v>92</v>
      </c>
      <c r="C5" s="3" t="s">
        <v>132</v>
      </c>
      <c r="D5" s="3" t="s">
        <v>41</v>
      </c>
      <c r="E5" s="3"/>
      <c r="F5" s="3">
        <v>1</v>
      </c>
      <c r="G5" s="3"/>
      <c r="H5" s="3"/>
      <c r="I5" s="3">
        <v>2</v>
      </c>
      <c r="J5" s="3" t="s">
        <v>86</v>
      </c>
      <c r="K5" s="3" t="s">
        <v>40</v>
      </c>
      <c r="L5" s="276" t="s">
        <v>132</v>
      </c>
      <c r="M5" s="287"/>
      <c r="N5" s="277"/>
      <c r="O5" s="3" t="s">
        <v>37</v>
      </c>
      <c r="P5" s="3"/>
      <c r="Q5" s="3">
        <v>1</v>
      </c>
      <c r="R5" s="3"/>
      <c r="S5" s="3"/>
    </row>
    <row r="6" spans="1:19" ht="18.75" customHeight="1">
      <c r="A6" s="5" t="s">
        <v>105</v>
      </c>
      <c r="B6" s="5" t="s">
        <v>188</v>
      </c>
      <c r="C6" s="5" t="s">
        <v>132</v>
      </c>
      <c r="D6" s="5" t="s">
        <v>34</v>
      </c>
      <c r="E6" s="5">
        <v>1</v>
      </c>
      <c r="F6" s="5"/>
      <c r="G6" s="5"/>
      <c r="H6" s="5"/>
      <c r="I6" s="5">
        <v>3</v>
      </c>
      <c r="J6" s="5" t="s">
        <v>84</v>
      </c>
      <c r="K6" s="5" t="s">
        <v>85</v>
      </c>
      <c r="L6" s="278" t="s">
        <v>132</v>
      </c>
      <c r="M6" s="286"/>
      <c r="N6" s="279"/>
      <c r="O6" s="5" t="s">
        <v>34</v>
      </c>
      <c r="P6" s="5">
        <v>1</v>
      </c>
      <c r="Q6" s="5"/>
      <c r="R6" s="5"/>
      <c r="S6" s="5"/>
    </row>
    <row r="7" spans="1:19" ht="18.75" customHeight="1">
      <c r="A7" s="3" t="s">
        <v>48</v>
      </c>
      <c r="B7" s="3" t="s">
        <v>49</v>
      </c>
      <c r="C7" s="3" t="s">
        <v>135</v>
      </c>
      <c r="D7" s="3" t="s">
        <v>34</v>
      </c>
      <c r="E7" s="12">
        <v>1</v>
      </c>
      <c r="F7" s="12"/>
      <c r="G7" s="12"/>
      <c r="H7" s="12"/>
      <c r="I7" s="12">
        <v>4</v>
      </c>
      <c r="J7" s="12" t="s">
        <v>110</v>
      </c>
      <c r="K7" s="12" t="s">
        <v>111</v>
      </c>
      <c r="L7" s="276" t="s">
        <v>133</v>
      </c>
      <c r="M7" s="287"/>
      <c r="N7" s="277"/>
      <c r="O7" s="3" t="s">
        <v>34</v>
      </c>
      <c r="P7" s="12">
        <v>1</v>
      </c>
      <c r="Q7" s="12"/>
      <c r="R7" s="12"/>
      <c r="S7" s="12"/>
    </row>
    <row r="8" spans="1:19" ht="18.75" customHeight="1">
      <c r="A8" s="5" t="s">
        <v>70</v>
      </c>
      <c r="B8" s="5" t="s">
        <v>71</v>
      </c>
      <c r="C8" s="5" t="s">
        <v>134</v>
      </c>
      <c r="D8" s="5" t="s">
        <v>57</v>
      </c>
      <c r="E8" s="5">
        <v>1</v>
      </c>
      <c r="F8" s="5"/>
      <c r="G8" s="5"/>
      <c r="H8" s="5"/>
      <c r="I8" s="5">
        <v>5</v>
      </c>
      <c r="J8" s="5" t="s">
        <v>112</v>
      </c>
      <c r="K8" s="5" t="s">
        <v>113</v>
      </c>
      <c r="L8" s="278" t="s">
        <v>133</v>
      </c>
      <c r="M8" s="286"/>
      <c r="N8" s="279"/>
      <c r="O8" s="5" t="s">
        <v>34</v>
      </c>
      <c r="P8" s="5">
        <v>1</v>
      </c>
      <c r="Q8" s="5"/>
      <c r="R8" s="5"/>
      <c r="S8" s="5"/>
    </row>
    <row r="9" spans="1:19" ht="18.75" customHeight="1">
      <c r="A9" s="3" t="s">
        <v>141</v>
      </c>
      <c r="B9" s="3" t="s">
        <v>142</v>
      </c>
      <c r="C9" s="3" t="s">
        <v>140</v>
      </c>
      <c r="D9" s="3" t="s">
        <v>37</v>
      </c>
      <c r="E9" s="12"/>
      <c r="F9" s="12">
        <v>1</v>
      </c>
      <c r="G9" s="12"/>
      <c r="H9" s="12"/>
      <c r="I9" s="12">
        <v>6</v>
      </c>
      <c r="J9" s="12" t="s">
        <v>58</v>
      </c>
      <c r="K9" s="12" t="s">
        <v>59</v>
      </c>
      <c r="L9" s="276" t="s">
        <v>133</v>
      </c>
      <c r="M9" s="287"/>
      <c r="N9" s="277"/>
      <c r="O9" s="3" t="s">
        <v>34</v>
      </c>
      <c r="P9" s="12">
        <v>1</v>
      </c>
      <c r="Q9" s="12"/>
      <c r="R9" s="12"/>
      <c r="S9" s="12"/>
    </row>
    <row r="10" spans="1:19" ht="18.75" customHeight="1">
      <c r="A10" s="5" t="s">
        <v>138</v>
      </c>
      <c r="B10" s="5" t="s">
        <v>139</v>
      </c>
      <c r="C10" s="5" t="s">
        <v>140</v>
      </c>
      <c r="D10" s="5" t="s">
        <v>34</v>
      </c>
      <c r="E10" s="5">
        <v>1</v>
      </c>
      <c r="F10" s="5"/>
      <c r="G10" s="5"/>
      <c r="H10" s="5"/>
      <c r="I10" s="5">
        <v>7</v>
      </c>
      <c r="J10" s="5" t="s">
        <v>60</v>
      </c>
      <c r="K10" s="5" t="s">
        <v>61</v>
      </c>
      <c r="L10" s="278" t="s">
        <v>133</v>
      </c>
      <c r="M10" s="286"/>
      <c r="N10" s="279"/>
      <c r="O10" s="5" t="s">
        <v>34</v>
      </c>
      <c r="P10" s="5">
        <v>1</v>
      </c>
      <c r="Q10" s="5"/>
      <c r="R10" s="5"/>
      <c r="S10" s="5"/>
    </row>
    <row r="11" spans="1:19" ht="18.75" customHeight="1">
      <c r="A11" s="3" t="s">
        <v>159</v>
      </c>
      <c r="B11" s="3" t="s">
        <v>160</v>
      </c>
      <c r="C11" s="3" t="s">
        <v>29</v>
      </c>
      <c r="D11" s="3" t="s">
        <v>37</v>
      </c>
      <c r="E11" s="12"/>
      <c r="F11" s="12">
        <v>1</v>
      </c>
      <c r="G11" s="12"/>
      <c r="H11" s="12"/>
      <c r="I11" s="12">
        <v>8</v>
      </c>
      <c r="J11" s="12" t="s">
        <v>114</v>
      </c>
      <c r="K11" s="12" t="s">
        <v>115</v>
      </c>
      <c r="L11" s="276" t="s">
        <v>133</v>
      </c>
      <c r="M11" s="287"/>
      <c r="N11" s="277"/>
      <c r="O11" s="3" t="s">
        <v>41</v>
      </c>
      <c r="P11" s="12"/>
      <c r="Q11" s="12">
        <v>1</v>
      </c>
      <c r="R11" s="12"/>
      <c r="S11" s="12"/>
    </row>
    <row r="12" spans="1:19" ht="18.75" customHeight="1">
      <c r="A12" s="5" t="s">
        <v>189</v>
      </c>
      <c r="B12" s="5" t="s">
        <v>190</v>
      </c>
      <c r="C12" s="5" t="s">
        <v>191</v>
      </c>
      <c r="D12" s="5" t="s">
        <v>57</v>
      </c>
      <c r="E12" s="5">
        <v>1</v>
      </c>
      <c r="F12" s="5"/>
      <c r="G12" s="5"/>
      <c r="H12" s="5"/>
      <c r="I12" s="5">
        <v>9</v>
      </c>
      <c r="J12" s="5" t="s">
        <v>72</v>
      </c>
      <c r="K12" s="5" t="s">
        <v>73</v>
      </c>
      <c r="L12" s="278" t="s">
        <v>134</v>
      </c>
      <c r="M12" s="286"/>
      <c r="N12" s="279"/>
      <c r="O12" s="5" t="s">
        <v>35</v>
      </c>
      <c r="P12" s="5">
        <v>1</v>
      </c>
      <c r="Q12" s="5"/>
      <c r="R12" s="5"/>
      <c r="S12" s="5"/>
    </row>
    <row r="13" spans="1:19" ht="18.75" customHeight="1">
      <c r="A13" s="3" t="s">
        <v>194</v>
      </c>
      <c r="B13" s="3" t="s">
        <v>195</v>
      </c>
      <c r="C13" s="3" t="s">
        <v>31</v>
      </c>
      <c r="D13" s="3" t="s">
        <v>34</v>
      </c>
      <c r="E13" s="12">
        <v>1</v>
      </c>
      <c r="F13" s="12"/>
      <c r="G13" s="12"/>
      <c r="H13" s="12"/>
      <c r="I13" s="12">
        <v>10</v>
      </c>
      <c r="J13" s="12" t="s">
        <v>62</v>
      </c>
      <c r="K13" s="12" t="s">
        <v>36</v>
      </c>
      <c r="L13" s="276" t="s">
        <v>13</v>
      </c>
      <c r="M13" s="287"/>
      <c r="N13" s="277"/>
      <c r="O13" s="3" t="s">
        <v>34</v>
      </c>
      <c r="P13" s="12">
        <v>1</v>
      </c>
      <c r="Q13" s="12"/>
      <c r="R13" s="12"/>
      <c r="S13" s="12"/>
    </row>
    <row r="14" spans="1:19" ht="18.75" customHeight="1">
      <c r="A14" s="5" t="s">
        <v>196</v>
      </c>
      <c r="B14" s="5" t="s">
        <v>197</v>
      </c>
      <c r="C14" s="5" t="s">
        <v>31</v>
      </c>
      <c r="D14" s="5" t="s">
        <v>41</v>
      </c>
      <c r="E14" s="5"/>
      <c r="F14" s="5">
        <v>1</v>
      </c>
      <c r="G14" s="5"/>
      <c r="H14" s="5"/>
      <c r="I14" s="5">
        <v>11</v>
      </c>
      <c r="J14" s="5" t="s">
        <v>63</v>
      </c>
      <c r="K14" s="5" t="s">
        <v>61</v>
      </c>
      <c r="L14" s="278" t="s">
        <v>13</v>
      </c>
      <c r="M14" s="286"/>
      <c r="N14" s="279"/>
      <c r="O14" s="5" t="s">
        <v>37</v>
      </c>
      <c r="P14" s="5"/>
      <c r="Q14" s="5">
        <v>1</v>
      </c>
      <c r="R14" s="5"/>
      <c r="S14" s="5"/>
    </row>
    <row r="15" spans="1:19" ht="18.75" customHeight="1">
      <c r="A15" s="12" t="s">
        <v>198</v>
      </c>
      <c r="B15" s="12" t="s">
        <v>199</v>
      </c>
      <c r="C15" s="12" t="s">
        <v>31</v>
      </c>
      <c r="D15" s="12" t="s">
        <v>34</v>
      </c>
      <c r="E15" s="12">
        <v>1</v>
      </c>
      <c r="F15" s="12"/>
      <c r="G15" s="12"/>
      <c r="H15" s="12"/>
      <c r="I15" s="12">
        <v>12</v>
      </c>
      <c r="J15" s="37" t="s">
        <v>161</v>
      </c>
      <c r="K15" s="12" t="s">
        <v>162</v>
      </c>
      <c r="L15" s="257" t="s">
        <v>163</v>
      </c>
      <c r="M15" s="299"/>
      <c r="N15" s="258"/>
      <c r="O15" s="12" t="s">
        <v>38</v>
      </c>
      <c r="P15" s="12">
        <v>1</v>
      </c>
      <c r="Q15" s="12"/>
      <c r="R15" s="12"/>
      <c r="S15" s="12"/>
    </row>
    <row r="16" spans="1:19" ht="18.75" customHeight="1">
      <c r="A16" s="5"/>
      <c r="B16" s="5"/>
      <c r="C16" s="5"/>
      <c r="D16" s="5"/>
      <c r="E16" s="5"/>
      <c r="F16" s="5"/>
      <c r="G16" s="5"/>
      <c r="H16" s="5"/>
      <c r="I16" s="5">
        <v>13</v>
      </c>
      <c r="J16" s="5" t="s">
        <v>164</v>
      </c>
      <c r="K16" s="5" t="s">
        <v>40</v>
      </c>
      <c r="L16" s="278" t="s">
        <v>163</v>
      </c>
      <c r="M16" s="286"/>
      <c r="N16" s="279"/>
      <c r="O16" s="5" t="s">
        <v>37</v>
      </c>
      <c r="P16" s="5"/>
      <c r="Q16" s="5">
        <v>1</v>
      </c>
      <c r="R16" s="5"/>
      <c r="S16" s="5"/>
    </row>
    <row r="17" spans="1:19" ht="18.75" customHeight="1">
      <c r="A17" s="3"/>
      <c r="B17" s="3"/>
      <c r="C17" s="3"/>
      <c r="D17" s="3"/>
      <c r="E17" s="3"/>
      <c r="F17" s="3"/>
      <c r="G17" s="3"/>
      <c r="H17" s="3"/>
      <c r="I17" s="3">
        <v>14</v>
      </c>
      <c r="J17" s="3" t="s">
        <v>165</v>
      </c>
      <c r="K17" s="3" t="s">
        <v>166</v>
      </c>
      <c r="L17" s="257" t="s">
        <v>163</v>
      </c>
      <c r="M17" s="299"/>
      <c r="N17" s="258"/>
      <c r="O17" s="3" t="s">
        <v>35</v>
      </c>
      <c r="P17" s="3">
        <v>1</v>
      </c>
      <c r="Q17" s="3"/>
      <c r="R17" s="3"/>
      <c r="S17" s="3"/>
    </row>
    <row r="18" spans="1:19" ht="18.75" customHeight="1">
      <c r="A18" s="5"/>
      <c r="B18" s="5"/>
      <c r="C18" s="5"/>
      <c r="D18" s="5"/>
      <c r="E18" s="5"/>
      <c r="F18" s="5"/>
      <c r="G18" s="5"/>
      <c r="H18" s="5"/>
      <c r="I18" s="5">
        <v>15</v>
      </c>
      <c r="J18" s="5" t="s">
        <v>167</v>
      </c>
      <c r="K18" s="5" t="s">
        <v>168</v>
      </c>
      <c r="L18" s="278" t="s">
        <v>163</v>
      </c>
      <c r="M18" s="286"/>
      <c r="N18" s="279"/>
      <c r="O18" s="5" t="s">
        <v>37</v>
      </c>
      <c r="P18" s="5"/>
      <c r="Q18" s="5">
        <v>1</v>
      </c>
      <c r="R18" s="5"/>
      <c r="S18" s="5"/>
    </row>
    <row r="19" spans="1:19" ht="18.75" customHeight="1">
      <c r="A19" s="3"/>
      <c r="B19" s="3"/>
      <c r="C19" s="3"/>
      <c r="D19" s="3"/>
      <c r="E19" s="3"/>
      <c r="F19" s="3"/>
      <c r="G19" s="3"/>
      <c r="H19" s="3"/>
      <c r="I19" s="3">
        <v>16</v>
      </c>
      <c r="J19" s="3" t="s">
        <v>173</v>
      </c>
      <c r="K19" s="3" t="s">
        <v>174</v>
      </c>
      <c r="L19" s="257" t="s">
        <v>175</v>
      </c>
      <c r="M19" s="299"/>
      <c r="N19" s="258"/>
      <c r="O19" s="3" t="s">
        <v>37</v>
      </c>
      <c r="P19" s="3"/>
      <c r="Q19" s="3">
        <v>1</v>
      </c>
      <c r="R19" s="3"/>
      <c r="S19" s="3"/>
    </row>
    <row r="20" spans="1:19" ht="18.75" customHeight="1">
      <c r="A20" s="5"/>
      <c r="B20" s="5"/>
      <c r="C20" s="5"/>
      <c r="D20" s="5"/>
      <c r="E20" s="5"/>
      <c r="F20" s="5"/>
      <c r="G20" s="5"/>
      <c r="H20" s="5"/>
      <c r="I20" s="5">
        <v>17</v>
      </c>
      <c r="J20" s="5" t="s">
        <v>176</v>
      </c>
      <c r="K20" s="5" t="s">
        <v>46</v>
      </c>
      <c r="L20" s="278" t="s">
        <v>175</v>
      </c>
      <c r="M20" s="286"/>
      <c r="N20" s="279"/>
      <c r="O20" s="5" t="s">
        <v>37</v>
      </c>
      <c r="P20" s="5"/>
      <c r="Q20" s="5">
        <v>1</v>
      </c>
      <c r="R20" s="5"/>
      <c r="S20" s="5"/>
    </row>
    <row r="21" spans="1:19" ht="18.75" customHeight="1">
      <c r="A21" s="3"/>
      <c r="B21" s="3"/>
      <c r="C21" s="3"/>
      <c r="D21" s="3"/>
      <c r="E21" s="3"/>
      <c r="F21" s="3"/>
      <c r="G21" s="3"/>
      <c r="H21" s="3"/>
      <c r="I21" s="3">
        <v>18</v>
      </c>
      <c r="J21" s="3" t="s">
        <v>213</v>
      </c>
      <c r="K21" s="3" t="s">
        <v>214</v>
      </c>
      <c r="L21" s="257" t="s">
        <v>215</v>
      </c>
      <c r="M21" s="299"/>
      <c r="N21" s="258"/>
      <c r="O21" s="3" t="s">
        <v>34</v>
      </c>
      <c r="P21" s="3">
        <v>1</v>
      </c>
      <c r="Q21" s="3"/>
      <c r="R21" s="3"/>
      <c r="S21" s="3"/>
    </row>
    <row r="22" spans="1:19" ht="18.75" customHeight="1">
      <c r="A22" s="5"/>
      <c r="B22" s="5"/>
      <c r="C22" s="5"/>
      <c r="D22" s="5"/>
      <c r="E22" s="5"/>
      <c r="F22" s="5"/>
      <c r="G22" s="5"/>
      <c r="H22" s="5"/>
      <c r="I22" s="5">
        <v>19</v>
      </c>
      <c r="J22" s="5" t="s">
        <v>212</v>
      </c>
      <c r="K22" s="5" t="s">
        <v>216</v>
      </c>
      <c r="L22" s="278" t="s">
        <v>215</v>
      </c>
      <c r="M22" s="286"/>
      <c r="N22" s="279"/>
      <c r="O22" s="5" t="s">
        <v>34</v>
      </c>
      <c r="P22" s="5">
        <v>1</v>
      </c>
      <c r="Q22" s="5"/>
      <c r="R22" s="5"/>
      <c r="S22" s="5"/>
    </row>
    <row r="23" spans="1:19" ht="18.75" customHeight="1">
      <c r="A23" s="31" t="s">
        <v>48</v>
      </c>
      <c r="B23" s="31" t="s">
        <v>50</v>
      </c>
      <c r="C23" s="31" t="s">
        <v>135</v>
      </c>
      <c r="D23" s="31" t="s">
        <v>37</v>
      </c>
      <c r="E23" s="31"/>
      <c r="F23" s="31"/>
      <c r="G23" s="31"/>
      <c r="H23" s="31">
        <v>1</v>
      </c>
      <c r="I23" s="3">
        <v>20</v>
      </c>
      <c r="J23" s="31" t="s">
        <v>212</v>
      </c>
      <c r="K23" s="31" t="s">
        <v>217</v>
      </c>
      <c r="L23" s="288" t="s">
        <v>215</v>
      </c>
      <c r="M23" s="289"/>
      <c r="N23" s="290"/>
      <c r="O23" s="31" t="s">
        <v>37</v>
      </c>
      <c r="P23" s="31"/>
      <c r="Q23" s="31"/>
      <c r="R23" s="31"/>
      <c r="S23" s="31">
        <v>1</v>
      </c>
    </row>
    <row r="24" spans="1:19" ht="15">
      <c r="A24" s="19"/>
      <c r="B24" s="19"/>
      <c r="C24" s="19"/>
      <c r="D24" s="19"/>
      <c r="E24" s="19"/>
      <c r="F24" s="19"/>
      <c r="G24" s="19"/>
      <c r="H24" s="19"/>
      <c r="I24" s="19"/>
      <c r="J24" s="19" t="s">
        <v>74</v>
      </c>
      <c r="K24" s="19" t="s">
        <v>75</v>
      </c>
      <c r="L24" s="294"/>
      <c r="M24" s="295"/>
      <c r="N24" s="296"/>
      <c r="O24" s="19"/>
      <c r="P24" s="19"/>
      <c r="Q24" s="19"/>
      <c r="R24" s="19"/>
      <c r="S24" s="19"/>
    </row>
    <row r="25" spans="1:19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294"/>
      <c r="M25" s="295"/>
      <c r="N25" s="296"/>
      <c r="O25" s="19"/>
      <c r="P25" s="19"/>
      <c r="Q25" s="19"/>
      <c r="R25" s="19"/>
      <c r="S25" s="19"/>
    </row>
    <row r="26" spans="1:19" s="33" customFormat="1" ht="22.5" customHeight="1">
      <c r="A26" s="282" t="s">
        <v>137</v>
      </c>
      <c r="B26" s="284"/>
      <c r="C26" s="283"/>
      <c r="D26" s="32">
        <f>SUM(E26:H26)</f>
        <v>13</v>
      </c>
      <c r="E26" s="32">
        <f>SUM(E4:E23)</f>
        <v>8</v>
      </c>
      <c r="F26" s="32">
        <f>SUM(F4:F23)</f>
        <v>4</v>
      </c>
      <c r="G26" s="32">
        <f>SUM(G4:G23)</f>
        <v>0</v>
      </c>
      <c r="H26" s="32">
        <f>SUM(H4:H23)</f>
        <v>1</v>
      </c>
      <c r="I26" s="32"/>
      <c r="J26" s="282" t="s">
        <v>137</v>
      </c>
      <c r="K26" s="284"/>
      <c r="L26" s="284"/>
      <c r="M26" s="284"/>
      <c r="N26" s="283"/>
      <c r="O26" s="32">
        <f>SUM(P26:S26)</f>
        <v>20</v>
      </c>
      <c r="P26" s="32">
        <f>SUM(P4:P23)</f>
        <v>12</v>
      </c>
      <c r="Q26" s="32">
        <f>SUM(Q4:Q23)</f>
        <v>7</v>
      </c>
      <c r="R26" s="32">
        <f>SUM(R4:R23)</f>
        <v>0</v>
      </c>
      <c r="S26" s="32">
        <f>SUM(S4:S23)</f>
        <v>1</v>
      </c>
    </row>
    <row r="27" spans="1:19" s="25" customFormat="1" ht="18.75">
      <c r="A27" s="23" t="s">
        <v>16</v>
      </c>
      <c r="B27" s="23" t="s">
        <v>124</v>
      </c>
      <c r="C27" s="240" t="s">
        <v>125</v>
      </c>
      <c r="D27" s="240"/>
      <c r="E27" s="240"/>
      <c r="F27" s="240"/>
      <c r="G27" s="240"/>
      <c r="H27" s="240"/>
      <c r="I27" s="23"/>
      <c r="J27" s="23" t="s">
        <v>15</v>
      </c>
      <c r="K27" s="23" t="s">
        <v>126</v>
      </c>
      <c r="L27" s="240" t="s">
        <v>123</v>
      </c>
      <c r="M27" s="240"/>
      <c r="N27" s="240"/>
      <c r="O27" s="240"/>
      <c r="P27" s="240"/>
      <c r="Q27" s="240"/>
      <c r="R27" s="240">
        <v>2017</v>
      </c>
      <c r="S27" s="240"/>
    </row>
    <row r="28" spans="1:19" s="29" customFormat="1" ht="15.75">
      <c r="A28" s="26" t="s">
        <v>82</v>
      </c>
      <c r="B28" s="30">
        <v>42798</v>
      </c>
      <c r="C28" s="27" t="s">
        <v>127</v>
      </c>
      <c r="D28" s="27" t="s">
        <v>128</v>
      </c>
      <c r="E28" s="291" t="s">
        <v>22</v>
      </c>
      <c r="F28" s="292"/>
      <c r="G28" s="292"/>
      <c r="H28" s="293"/>
      <c r="I28" s="28"/>
      <c r="J28" s="26" t="s">
        <v>82</v>
      </c>
      <c r="K28" s="30">
        <v>42798</v>
      </c>
      <c r="L28" s="291" t="s">
        <v>127</v>
      </c>
      <c r="M28" s="292"/>
      <c r="N28" s="293"/>
      <c r="O28" s="27" t="s">
        <v>129</v>
      </c>
      <c r="P28" s="291" t="s">
        <v>24</v>
      </c>
      <c r="Q28" s="292"/>
      <c r="R28" s="292"/>
      <c r="S28" s="293"/>
    </row>
    <row r="29" spans="1:19" ht="27.75">
      <c r="A29" s="6" t="s">
        <v>0</v>
      </c>
      <c r="B29" s="6" t="s">
        <v>1</v>
      </c>
      <c r="C29" s="6" t="s">
        <v>17</v>
      </c>
      <c r="D29" s="24" t="s">
        <v>3</v>
      </c>
      <c r="E29" s="24" t="s">
        <v>4</v>
      </c>
      <c r="F29" s="24" t="s">
        <v>8</v>
      </c>
      <c r="G29" s="24" t="s">
        <v>5</v>
      </c>
      <c r="H29" s="24" t="s">
        <v>6</v>
      </c>
      <c r="I29" s="24"/>
      <c r="J29" s="6" t="s">
        <v>0</v>
      </c>
      <c r="K29" s="6" t="s">
        <v>1</v>
      </c>
      <c r="L29" s="272" t="s">
        <v>17</v>
      </c>
      <c r="M29" s="273"/>
      <c r="N29" s="274"/>
      <c r="O29" s="24" t="s">
        <v>3</v>
      </c>
      <c r="P29" s="24" t="s">
        <v>4</v>
      </c>
      <c r="Q29" s="24" t="s">
        <v>8</v>
      </c>
      <c r="R29" s="24" t="s">
        <v>5</v>
      </c>
      <c r="S29" s="24" t="s">
        <v>6</v>
      </c>
    </row>
    <row r="30" spans="1:19" ht="18.75" customHeight="1">
      <c r="A30" s="5" t="s">
        <v>53</v>
      </c>
      <c r="B30" s="5" t="s">
        <v>54</v>
      </c>
      <c r="C30" s="5" t="s">
        <v>135</v>
      </c>
      <c r="D30" s="5" t="s">
        <v>34</v>
      </c>
      <c r="E30" s="5">
        <v>1</v>
      </c>
      <c r="F30" s="5"/>
      <c r="G30" s="5"/>
      <c r="H30" s="5"/>
      <c r="I30" s="5">
        <v>1</v>
      </c>
      <c r="J30" s="5" t="s">
        <v>97</v>
      </c>
      <c r="K30" s="5" t="s">
        <v>98</v>
      </c>
      <c r="L30" s="278" t="s">
        <v>132</v>
      </c>
      <c r="M30" s="286"/>
      <c r="N30" s="279"/>
      <c r="O30" s="5" t="s">
        <v>34</v>
      </c>
      <c r="P30" s="5">
        <v>1</v>
      </c>
      <c r="Q30" s="5"/>
      <c r="R30" s="5"/>
      <c r="S30" s="5"/>
    </row>
    <row r="31" spans="1:19" ht="18.75" customHeight="1">
      <c r="A31" s="3" t="s">
        <v>51</v>
      </c>
      <c r="B31" s="3" t="s">
        <v>46</v>
      </c>
      <c r="C31" s="3" t="s">
        <v>135</v>
      </c>
      <c r="D31" s="3" t="s">
        <v>35</v>
      </c>
      <c r="E31" s="3">
        <v>1</v>
      </c>
      <c r="F31" s="3"/>
      <c r="G31" s="3"/>
      <c r="H31" s="3"/>
      <c r="I31" s="3">
        <v>2</v>
      </c>
      <c r="J31" s="3" t="s">
        <v>103</v>
      </c>
      <c r="K31" s="3" t="s">
        <v>104</v>
      </c>
      <c r="L31" s="276" t="s">
        <v>132</v>
      </c>
      <c r="M31" s="287"/>
      <c r="N31" s="277"/>
      <c r="O31" s="3" t="s">
        <v>37</v>
      </c>
      <c r="P31" s="3"/>
      <c r="Q31" s="3">
        <v>1</v>
      </c>
      <c r="R31" s="3"/>
      <c r="S31" s="3"/>
    </row>
    <row r="32" spans="1:19" ht="18.75" customHeight="1">
      <c r="A32" s="5" t="s">
        <v>76</v>
      </c>
      <c r="B32" s="5" t="s">
        <v>118</v>
      </c>
      <c r="C32" s="5" t="s">
        <v>134</v>
      </c>
      <c r="D32" s="5" t="s">
        <v>35</v>
      </c>
      <c r="E32" s="5">
        <v>1</v>
      </c>
      <c r="F32" s="5"/>
      <c r="G32" s="5"/>
      <c r="H32" s="5"/>
      <c r="I32" s="5">
        <v>3</v>
      </c>
      <c r="J32" s="5" t="s">
        <v>106</v>
      </c>
      <c r="K32" s="5" t="s">
        <v>107</v>
      </c>
      <c r="L32" s="278" t="s">
        <v>132</v>
      </c>
      <c r="M32" s="286"/>
      <c r="N32" s="279"/>
      <c r="O32" s="5" t="s">
        <v>35</v>
      </c>
      <c r="P32" s="5">
        <v>1</v>
      </c>
      <c r="Q32" s="5"/>
      <c r="R32" s="5"/>
      <c r="S32" s="5"/>
    </row>
    <row r="33" spans="1:19" ht="18.75" customHeight="1">
      <c r="A33" s="3" t="s">
        <v>74</v>
      </c>
      <c r="B33" s="3" t="s">
        <v>75</v>
      </c>
      <c r="C33" s="3" t="s">
        <v>134</v>
      </c>
      <c r="D33" s="3" t="s">
        <v>37</v>
      </c>
      <c r="E33" s="12"/>
      <c r="F33" s="12">
        <v>1</v>
      </c>
      <c r="G33" s="12"/>
      <c r="H33" s="12"/>
      <c r="I33" s="12">
        <v>4</v>
      </c>
      <c r="J33" s="3" t="s">
        <v>42</v>
      </c>
      <c r="K33" s="3" t="s">
        <v>116</v>
      </c>
      <c r="L33" s="276" t="s">
        <v>133</v>
      </c>
      <c r="M33" s="287"/>
      <c r="N33" s="277"/>
      <c r="O33" s="3" t="s">
        <v>35</v>
      </c>
      <c r="P33" s="12">
        <v>1</v>
      </c>
      <c r="Q33" s="12"/>
      <c r="R33" s="12"/>
      <c r="S33" s="12"/>
    </row>
    <row r="34" spans="1:19" ht="18.75" customHeight="1">
      <c r="A34" s="5" t="s">
        <v>55</v>
      </c>
      <c r="B34" s="5" t="s">
        <v>56</v>
      </c>
      <c r="C34" s="5" t="s">
        <v>13</v>
      </c>
      <c r="D34" s="5" t="s">
        <v>57</v>
      </c>
      <c r="E34" s="5">
        <v>1</v>
      </c>
      <c r="F34" s="5"/>
      <c r="G34" s="5"/>
      <c r="H34" s="5"/>
      <c r="I34" s="5">
        <v>5</v>
      </c>
      <c r="J34" s="5" t="s">
        <v>43</v>
      </c>
      <c r="K34" s="5" t="s">
        <v>44</v>
      </c>
      <c r="L34" s="278" t="s">
        <v>133</v>
      </c>
      <c r="M34" s="286"/>
      <c r="N34" s="279"/>
      <c r="O34" s="5" t="s">
        <v>37</v>
      </c>
      <c r="P34" s="5"/>
      <c r="Q34" s="5">
        <v>1</v>
      </c>
      <c r="R34" s="5"/>
      <c r="S34" s="5"/>
    </row>
    <row r="35" spans="1:19" ht="18.75" customHeight="1">
      <c r="A35" s="13" t="s">
        <v>68</v>
      </c>
      <c r="B35" s="3" t="s">
        <v>69</v>
      </c>
      <c r="C35" s="3" t="s">
        <v>13</v>
      </c>
      <c r="D35" s="3" t="s">
        <v>37</v>
      </c>
      <c r="E35" s="12"/>
      <c r="F35" s="12">
        <v>1</v>
      </c>
      <c r="G35" s="12"/>
      <c r="H35" s="12"/>
      <c r="I35" s="12">
        <v>6</v>
      </c>
      <c r="J35" s="3" t="s">
        <v>117</v>
      </c>
      <c r="K35" s="3" t="s">
        <v>98</v>
      </c>
      <c r="L35" s="276" t="s">
        <v>133</v>
      </c>
      <c r="M35" s="287"/>
      <c r="N35" s="277"/>
      <c r="O35" s="3" t="s">
        <v>34</v>
      </c>
      <c r="P35" s="12">
        <v>1</v>
      </c>
      <c r="Q35" s="12"/>
      <c r="R35" s="12"/>
      <c r="S35" s="12"/>
    </row>
    <row r="36" spans="1:19" ht="18.75" customHeight="1">
      <c r="A36" s="5" t="s">
        <v>218</v>
      </c>
      <c r="B36" s="5" t="s">
        <v>219</v>
      </c>
      <c r="C36" s="5" t="s">
        <v>78</v>
      </c>
      <c r="D36" s="5" t="s">
        <v>38</v>
      </c>
      <c r="E36" s="5">
        <v>1</v>
      </c>
      <c r="F36" s="5"/>
      <c r="G36" s="5"/>
      <c r="H36" s="5"/>
      <c r="I36" s="5">
        <v>7</v>
      </c>
      <c r="J36" s="5" t="s">
        <v>52</v>
      </c>
      <c r="K36" s="5" t="s">
        <v>36</v>
      </c>
      <c r="L36" s="278" t="s">
        <v>135</v>
      </c>
      <c r="M36" s="286"/>
      <c r="N36" s="279"/>
      <c r="O36" s="5" t="s">
        <v>37</v>
      </c>
      <c r="P36" s="5"/>
      <c r="Q36" s="5">
        <v>1</v>
      </c>
      <c r="R36" s="5"/>
      <c r="S36" s="5"/>
    </row>
    <row r="37" spans="1:19" ht="18.75" customHeight="1">
      <c r="A37" s="3" t="s">
        <v>220</v>
      </c>
      <c r="B37" s="3" t="s">
        <v>221</v>
      </c>
      <c r="C37" s="3" t="s">
        <v>78</v>
      </c>
      <c r="D37" s="3" t="s">
        <v>34</v>
      </c>
      <c r="E37" s="12">
        <v>1</v>
      </c>
      <c r="F37" s="12"/>
      <c r="G37" s="12"/>
      <c r="H37" s="12"/>
      <c r="I37" s="12">
        <v>8</v>
      </c>
      <c r="J37" s="3" t="s">
        <v>81</v>
      </c>
      <c r="K37" s="3" t="s">
        <v>77</v>
      </c>
      <c r="L37" s="276" t="s">
        <v>134</v>
      </c>
      <c r="M37" s="287"/>
      <c r="N37" s="277"/>
      <c r="O37" s="3" t="s">
        <v>35</v>
      </c>
      <c r="P37" s="12">
        <v>1</v>
      </c>
      <c r="Q37" s="12"/>
      <c r="R37" s="12"/>
      <c r="S37" s="12"/>
    </row>
    <row r="38" spans="1:19" ht="18.75" customHeight="1">
      <c r="A38" s="5" t="s">
        <v>222</v>
      </c>
      <c r="B38" s="5" t="s">
        <v>223</v>
      </c>
      <c r="C38" s="5" t="s">
        <v>78</v>
      </c>
      <c r="D38" s="5" t="s">
        <v>34</v>
      </c>
      <c r="E38" s="5">
        <v>1</v>
      </c>
      <c r="F38" s="5"/>
      <c r="G38" s="5"/>
      <c r="H38" s="5"/>
      <c r="I38" s="5">
        <v>9</v>
      </c>
      <c r="J38" s="5" t="s">
        <v>66</v>
      </c>
      <c r="K38" s="5" t="s">
        <v>67</v>
      </c>
      <c r="L38" s="278" t="s">
        <v>13</v>
      </c>
      <c r="M38" s="286"/>
      <c r="N38" s="279"/>
      <c r="O38" s="5" t="s">
        <v>38</v>
      </c>
      <c r="P38" s="5">
        <v>1</v>
      </c>
      <c r="Q38" s="5"/>
      <c r="R38" s="5"/>
      <c r="S38" s="5"/>
    </row>
    <row r="39" spans="1:19" ht="18.75" customHeight="1">
      <c r="A39" s="3" t="s">
        <v>224</v>
      </c>
      <c r="B39" s="3" t="s">
        <v>225</v>
      </c>
      <c r="C39" s="3" t="s">
        <v>78</v>
      </c>
      <c r="D39" s="3" t="s">
        <v>35</v>
      </c>
      <c r="E39" s="12">
        <v>1</v>
      </c>
      <c r="F39" s="12"/>
      <c r="G39" s="12"/>
      <c r="H39" s="12"/>
      <c r="I39" s="12">
        <v>10</v>
      </c>
      <c r="J39" s="3" t="s">
        <v>79</v>
      </c>
      <c r="K39" s="3" t="s">
        <v>80</v>
      </c>
      <c r="L39" s="276" t="s">
        <v>13</v>
      </c>
      <c r="M39" s="287"/>
      <c r="N39" s="277"/>
      <c r="O39" s="3" t="s">
        <v>37</v>
      </c>
      <c r="P39" s="12">
        <v>1</v>
      </c>
      <c r="Q39" s="12"/>
      <c r="R39" s="12"/>
      <c r="S39" s="12"/>
    </row>
    <row r="40" spans="1:19" ht="18.75" customHeight="1">
      <c r="A40" s="5"/>
      <c r="B40" s="5"/>
      <c r="C40" s="5"/>
      <c r="D40" s="5"/>
      <c r="E40" s="5"/>
      <c r="F40" s="5"/>
      <c r="G40" s="5"/>
      <c r="H40" s="5"/>
      <c r="I40" s="5">
        <v>11</v>
      </c>
      <c r="J40" s="5" t="s">
        <v>143</v>
      </c>
      <c r="K40" s="5" t="s">
        <v>144</v>
      </c>
      <c r="L40" s="278" t="s">
        <v>140</v>
      </c>
      <c r="M40" s="286"/>
      <c r="N40" s="279"/>
      <c r="O40" s="5" t="s">
        <v>35</v>
      </c>
      <c r="P40" s="5">
        <v>1</v>
      </c>
      <c r="Q40" s="5"/>
      <c r="R40" s="5"/>
      <c r="S40" s="5"/>
    </row>
    <row r="41" spans="1:19" ht="18.75" customHeight="1">
      <c r="A41" s="12"/>
      <c r="B41" s="12"/>
      <c r="C41" s="12"/>
      <c r="D41" s="12"/>
      <c r="E41" s="12"/>
      <c r="F41" s="12"/>
      <c r="G41" s="12"/>
      <c r="H41" s="12"/>
      <c r="I41" s="12">
        <v>12</v>
      </c>
      <c r="J41" s="12" t="s">
        <v>145</v>
      </c>
      <c r="K41" s="12" t="s">
        <v>146</v>
      </c>
      <c r="L41" s="257" t="s">
        <v>140</v>
      </c>
      <c r="M41" s="299"/>
      <c r="N41" s="258"/>
      <c r="O41" s="12" t="s">
        <v>35</v>
      </c>
      <c r="P41" s="12">
        <v>1</v>
      </c>
      <c r="Q41" s="12"/>
      <c r="R41" s="12"/>
      <c r="S41" s="12"/>
    </row>
    <row r="42" spans="1:19" ht="18.75" customHeight="1">
      <c r="A42" s="5"/>
      <c r="B42" s="5"/>
      <c r="C42" s="5"/>
      <c r="D42" s="5"/>
      <c r="E42" s="5"/>
      <c r="F42" s="5"/>
      <c r="G42" s="5"/>
      <c r="H42" s="5"/>
      <c r="I42" s="5">
        <v>13</v>
      </c>
      <c r="J42" s="5" t="s">
        <v>177</v>
      </c>
      <c r="K42" s="5" t="s">
        <v>178</v>
      </c>
      <c r="L42" s="278" t="s">
        <v>175</v>
      </c>
      <c r="M42" s="286"/>
      <c r="N42" s="279"/>
      <c r="O42" s="5" t="s">
        <v>34</v>
      </c>
      <c r="P42" s="5">
        <v>1</v>
      </c>
      <c r="Q42" s="5"/>
      <c r="R42" s="5"/>
      <c r="S42" s="5"/>
    </row>
    <row r="43" spans="1:19" ht="18.75" customHeight="1">
      <c r="A43" s="3"/>
      <c r="B43" s="3"/>
      <c r="C43" s="3"/>
      <c r="D43" s="3"/>
      <c r="E43" s="3"/>
      <c r="F43" s="3"/>
      <c r="G43" s="3"/>
      <c r="H43" s="3"/>
      <c r="I43" s="3">
        <v>14</v>
      </c>
      <c r="J43" s="3" t="s">
        <v>179</v>
      </c>
      <c r="K43" s="3" t="s">
        <v>180</v>
      </c>
      <c r="L43" s="276" t="s">
        <v>175</v>
      </c>
      <c r="M43" s="287"/>
      <c r="N43" s="277"/>
      <c r="O43" s="3" t="s">
        <v>37</v>
      </c>
      <c r="P43" s="3"/>
      <c r="Q43" s="3">
        <v>1</v>
      </c>
      <c r="R43" s="3"/>
      <c r="S43" s="3"/>
    </row>
    <row r="44" spans="1:19" ht="18.75" customHeight="1">
      <c r="A44" s="5"/>
      <c r="B44" s="5"/>
      <c r="C44" s="5"/>
      <c r="D44" s="5"/>
      <c r="E44" s="5"/>
      <c r="F44" s="5"/>
      <c r="G44" s="5"/>
      <c r="H44" s="5"/>
      <c r="I44" s="5">
        <v>15</v>
      </c>
      <c r="J44" s="5" t="s">
        <v>181</v>
      </c>
      <c r="K44" s="5" t="s">
        <v>182</v>
      </c>
      <c r="L44" s="278" t="s">
        <v>175</v>
      </c>
      <c r="M44" s="286"/>
      <c r="N44" s="279"/>
      <c r="O44" s="5" t="s">
        <v>35</v>
      </c>
      <c r="P44" s="5">
        <v>1</v>
      </c>
      <c r="Q44" s="5"/>
      <c r="R44" s="5"/>
      <c r="S44" s="5"/>
    </row>
    <row r="45" spans="1:19" ht="18.75" customHeight="1">
      <c r="A45" s="3"/>
      <c r="B45" s="3"/>
      <c r="C45" s="3"/>
      <c r="D45" s="3"/>
      <c r="E45" s="3"/>
      <c r="F45" s="3"/>
      <c r="G45" s="3"/>
      <c r="H45" s="3"/>
      <c r="I45" s="3">
        <v>16</v>
      </c>
      <c r="J45" s="3" t="s">
        <v>183</v>
      </c>
      <c r="K45" s="3" t="s">
        <v>36</v>
      </c>
      <c r="L45" s="276" t="s">
        <v>175</v>
      </c>
      <c r="M45" s="287"/>
      <c r="N45" s="277"/>
      <c r="O45" s="3" t="s">
        <v>37</v>
      </c>
      <c r="P45" s="3"/>
      <c r="Q45" s="3">
        <v>1</v>
      </c>
      <c r="R45" s="3"/>
      <c r="S45" s="3"/>
    </row>
    <row r="46" spans="1:19" ht="18.75" customHeight="1">
      <c r="A46" s="5"/>
      <c r="B46" s="5"/>
      <c r="C46" s="5"/>
      <c r="D46" s="5"/>
      <c r="E46" s="5"/>
      <c r="F46" s="5"/>
      <c r="G46" s="5"/>
      <c r="H46" s="5"/>
      <c r="I46" s="5">
        <v>17</v>
      </c>
      <c r="J46" s="5" t="s">
        <v>184</v>
      </c>
      <c r="K46" s="5" t="s">
        <v>185</v>
      </c>
      <c r="L46" s="278" t="s">
        <v>175</v>
      </c>
      <c r="M46" s="286"/>
      <c r="N46" s="279"/>
      <c r="O46" s="5" t="s">
        <v>34</v>
      </c>
      <c r="P46" s="5">
        <v>1</v>
      </c>
      <c r="Q46" s="5"/>
      <c r="R46" s="5"/>
      <c r="S46" s="5"/>
    </row>
    <row r="47" spans="1:19" ht="18.75" customHeight="1">
      <c r="A47" s="3"/>
      <c r="B47" s="3"/>
      <c r="C47" s="3"/>
      <c r="D47" s="3"/>
      <c r="E47" s="3"/>
      <c r="F47" s="3"/>
      <c r="G47" s="3"/>
      <c r="H47" s="3"/>
      <c r="I47" s="3">
        <v>18</v>
      </c>
      <c r="J47" s="3" t="s">
        <v>186</v>
      </c>
      <c r="K47" s="3" t="s">
        <v>187</v>
      </c>
      <c r="L47" s="276" t="s">
        <v>175</v>
      </c>
      <c r="M47" s="287"/>
      <c r="N47" s="277"/>
      <c r="O47" s="3" t="s">
        <v>38</v>
      </c>
      <c r="P47" s="3">
        <v>1</v>
      </c>
      <c r="Q47" s="3"/>
      <c r="R47" s="3"/>
      <c r="S47" s="3"/>
    </row>
    <row r="48" spans="1:19" ht="18.75" customHeight="1">
      <c r="A48" s="5"/>
      <c r="B48" s="5"/>
      <c r="C48" s="5"/>
      <c r="D48" s="5"/>
      <c r="E48" s="5"/>
      <c r="F48" s="5"/>
      <c r="G48" s="5"/>
      <c r="H48" s="5"/>
      <c r="I48" s="5">
        <v>19</v>
      </c>
      <c r="J48" s="5"/>
      <c r="K48" s="5"/>
      <c r="L48" s="278"/>
      <c r="M48" s="286"/>
      <c r="N48" s="279"/>
      <c r="O48" s="5"/>
      <c r="P48" s="5"/>
      <c r="Q48" s="5"/>
      <c r="R48" s="5"/>
      <c r="S48" s="5"/>
    </row>
    <row r="49" spans="1:19" ht="18.75" customHeight="1">
      <c r="A49" s="3"/>
      <c r="B49" s="3"/>
      <c r="C49" s="3"/>
      <c r="D49" s="3"/>
      <c r="E49" s="3"/>
      <c r="F49" s="3"/>
      <c r="G49" s="3"/>
      <c r="H49" s="3"/>
      <c r="I49" s="3">
        <v>20</v>
      </c>
      <c r="J49" s="3"/>
      <c r="K49" s="3"/>
      <c r="L49" s="276"/>
      <c r="M49" s="287"/>
      <c r="N49" s="277"/>
      <c r="O49" s="3"/>
      <c r="P49" s="3"/>
      <c r="Q49" s="3"/>
      <c r="R49" s="3"/>
      <c r="S49" s="3"/>
    </row>
    <row r="50" spans="1:19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94"/>
      <c r="M50" s="295"/>
      <c r="N50" s="296"/>
      <c r="O50" s="19"/>
      <c r="P50" s="19"/>
      <c r="Q50" s="19"/>
      <c r="R50" s="19"/>
      <c r="S50" s="19"/>
    </row>
    <row r="51" spans="1:19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94"/>
      <c r="M51" s="295"/>
      <c r="N51" s="296"/>
      <c r="O51" s="19"/>
      <c r="P51" s="19"/>
      <c r="Q51" s="19"/>
      <c r="R51" s="19"/>
      <c r="S51" s="19"/>
    </row>
    <row r="52" spans="1:19" s="33" customFormat="1" ht="22.5" customHeight="1">
      <c r="A52" s="282" t="s">
        <v>137</v>
      </c>
      <c r="B52" s="284"/>
      <c r="C52" s="283"/>
      <c r="D52" s="32">
        <f>SUM(E52:H52)</f>
        <v>10</v>
      </c>
      <c r="E52" s="32">
        <f>SUM(E30:E49)</f>
        <v>8</v>
      </c>
      <c r="F52" s="32">
        <f>SUM(F30:F49)</f>
        <v>2</v>
      </c>
      <c r="G52" s="32">
        <f>SUM(G30:G49)</f>
        <v>0</v>
      </c>
      <c r="H52" s="32">
        <f>SUM(H30:H49)</f>
        <v>0</v>
      </c>
      <c r="I52" s="32"/>
      <c r="J52" s="282" t="s">
        <v>137</v>
      </c>
      <c r="K52" s="284"/>
      <c r="L52" s="284"/>
      <c r="M52" s="284"/>
      <c r="N52" s="283"/>
      <c r="O52" s="32">
        <f>SUM(P52:S52)</f>
        <v>18</v>
      </c>
      <c r="P52" s="32">
        <f>SUM(P30:P49)</f>
        <v>13</v>
      </c>
      <c r="Q52" s="32">
        <f>SUM(Q30:Q49)</f>
        <v>5</v>
      </c>
      <c r="R52" s="32">
        <f>SUM(R30:R49)</f>
        <v>0</v>
      </c>
      <c r="S52" s="32">
        <f>SUM(S30:S49)</f>
        <v>0</v>
      </c>
    </row>
    <row r="53" spans="1:19" s="25" customFormat="1" ht="18.75">
      <c r="A53" s="23" t="s">
        <v>16</v>
      </c>
      <c r="B53" s="23" t="s">
        <v>124</v>
      </c>
      <c r="C53" s="240" t="s">
        <v>125</v>
      </c>
      <c r="D53" s="240"/>
      <c r="E53" s="240"/>
      <c r="F53" s="240"/>
      <c r="G53" s="240"/>
      <c r="H53" s="240"/>
      <c r="I53" s="23"/>
      <c r="J53" s="23" t="s">
        <v>15</v>
      </c>
      <c r="K53" s="23" t="s">
        <v>126</v>
      </c>
      <c r="L53" s="240" t="s">
        <v>123</v>
      </c>
      <c r="M53" s="240"/>
      <c r="N53" s="240"/>
      <c r="O53" s="240"/>
      <c r="P53" s="240"/>
      <c r="Q53" s="240"/>
      <c r="R53" s="240">
        <v>2017</v>
      </c>
      <c r="S53" s="240"/>
    </row>
    <row r="54" spans="1:19" s="29" customFormat="1" ht="15.75">
      <c r="A54" s="26" t="s">
        <v>82</v>
      </c>
      <c r="B54" s="30">
        <v>42798</v>
      </c>
      <c r="C54" s="27" t="s">
        <v>127</v>
      </c>
      <c r="D54" s="27" t="s">
        <v>130</v>
      </c>
      <c r="E54" s="291" t="s">
        <v>25</v>
      </c>
      <c r="F54" s="292"/>
      <c r="G54" s="292"/>
      <c r="H54" s="293"/>
      <c r="I54" s="28"/>
      <c r="J54" s="26" t="s">
        <v>27</v>
      </c>
      <c r="K54" s="30">
        <v>42799</v>
      </c>
      <c r="L54" s="291" t="s">
        <v>127</v>
      </c>
      <c r="M54" s="292"/>
      <c r="N54" s="293"/>
      <c r="O54" s="27" t="s">
        <v>131</v>
      </c>
      <c r="P54" s="291" t="s">
        <v>28</v>
      </c>
      <c r="Q54" s="292"/>
      <c r="R54" s="292"/>
      <c r="S54" s="293"/>
    </row>
    <row r="55" spans="1:19" ht="27.75">
      <c r="A55" s="6" t="s">
        <v>0</v>
      </c>
      <c r="B55" s="6" t="s">
        <v>1</v>
      </c>
      <c r="C55" s="6" t="s">
        <v>17</v>
      </c>
      <c r="D55" s="24" t="s">
        <v>3</v>
      </c>
      <c r="E55" s="24" t="s">
        <v>4</v>
      </c>
      <c r="F55" s="24" t="s">
        <v>8</v>
      </c>
      <c r="G55" s="24" t="s">
        <v>5</v>
      </c>
      <c r="H55" s="24" t="s">
        <v>6</v>
      </c>
      <c r="I55" s="24"/>
      <c r="J55" s="6" t="s">
        <v>0</v>
      </c>
      <c r="K55" s="6" t="s">
        <v>1</v>
      </c>
      <c r="L55" s="272" t="s">
        <v>17</v>
      </c>
      <c r="M55" s="273"/>
      <c r="N55" s="274"/>
      <c r="O55" s="24" t="s">
        <v>3</v>
      </c>
      <c r="P55" s="24" t="s">
        <v>4</v>
      </c>
      <c r="Q55" s="24" t="s">
        <v>8</v>
      </c>
      <c r="R55" s="24" t="s">
        <v>5</v>
      </c>
      <c r="S55" s="24" t="s">
        <v>6</v>
      </c>
    </row>
    <row r="56" spans="1:19" ht="18.75" customHeight="1">
      <c r="A56" s="5" t="s">
        <v>99</v>
      </c>
      <c r="B56" s="5" t="s">
        <v>100</v>
      </c>
      <c r="C56" s="5" t="s">
        <v>132</v>
      </c>
      <c r="D56" s="5" t="s">
        <v>37</v>
      </c>
      <c r="E56" s="5"/>
      <c r="F56" s="5">
        <v>1</v>
      </c>
      <c r="G56" s="5"/>
      <c r="H56" s="5"/>
      <c r="I56" s="5">
        <v>1</v>
      </c>
      <c r="J56" s="5" t="s">
        <v>95</v>
      </c>
      <c r="K56" s="5" t="s">
        <v>96</v>
      </c>
      <c r="L56" s="278" t="s">
        <v>132</v>
      </c>
      <c r="M56" s="286"/>
      <c r="N56" s="279"/>
      <c r="O56" s="5" t="s">
        <v>34</v>
      </c>
      <c r="P56" s="5">
        <v>1</v>
      </c>
      <c r="Q56" s="5"/>
      <c r="R56" s="5"/>
      <c r="S56" s="5"/>
    </row>
    <row r="57" spans="1:19" ht="18.75" customHeight="1">
      <c r="A57" s="3" t="s">
        <v>89</v>
      </c>
      <c r="B57" s="3" t="s">
        <v>90</v>
      </c>
      <c r="C57" s="3" t="s">
        <v>132</v>
      </c>
      <c r="D57" s="3" t="s">
        <v>37</v>
      </c>
      <c r="E57" s="3"/>
      <c r="F57" s="3">
        <v>1</v>
      </c>
      <c r="G57" s="3"/>
      <c r="H57" s="3"/>
      <c r="I57" s="3">
        <v>2</v>
      </c>
      <c r="J57" s="3" t="s">
        <v>101</v>
      </c>
      <c r="K57" s="3" t="s">
        <v>102</v>
      </c>
      <c r="L57" s="276" t="s">
        <v>132</v>
      </c>
      <c r="M57" s="287"/>
      <c r="N57" s="277"/>
      <c r="O57" s="3" t="s">
        <v>37</v>
      </c>
      <c r="P57" s="3"/>
      <c r="Q57" s="3">
        <v>1</v>
      </c>
      <c r="R57" s="3"/>
      <c r="S57" s="3"/>
    </row>
    <row r="58" spans="1:19" ht="18.75" customHeight="1">
      <c r="A58" s="5" t="s">
        <v>108</v>
      </c>
      <c r="B58" s="5" t="s">
        <v>109</v>
      </c>
      <c r="C58" s="5" t="s">
        <v>132</v>
      </c>
      <c r="D58" s="5" t="s">
        <v>35</v>
      </c>
      <c r="E58" s="5">
        <v>1</v>
      </c>
      <c r="F58" s="5"/>
      <c r="G58" s="5"/>
      <c r="H58" s="5"/>
      <c r="I58" s="5">
        <v>3</v>
      </c>
      <c r="J58" s="5" t="s">
        <v>119</v>
      </c>
      <c r="K58" s="5" t="s">
        <v>113</v>
      </c>
      <c r="L58" s="278" t="s">
        <v>13</v>
      </c>
      <c r="M58" s="286"/>
      <c r="N58" s="279"/>
      <c r="O58" s="5" t="s">
        <v>35</v>
      </c>
      <c r="P58" s="5">
        <v>1</v>
      </c>
      <c r="Q58" s="5"/>
      <c r="R58" s="5"/>
      <c r="S58" s="5"/>
    </row>
    <row r="59" spans="1:19" ht="18.75" customHeight="1">
      <c r="A59" s="3" t="s">
        <v>64</v>
      </c>
      <c r="B59" s="3" t="s">
        <v>65</v>
      </c>
      <c r="C59" s="3" t="s">
        <v>13</v>
      </c>
      <c r="D59" s="3" t="s">
        <v>57</v>
      </c>
      <c r="E59" s="12">
        <v>1</v>
      </c>
      <c r="F59" s="12"/>
      <c r="G59" s="12"/>
      <c r="H59" s="12"/>
      <c r="I59" s="12">
        <v>4</v>
      </c>
      <c r="J59" s="3" t="s">
        <v>45</v>
      </c>
      <c r="K59" s="3" t="s">
        <v>46</v>
      </c>
      <c r="L59" s="276" t="s">
        <v>135</v>
      </c>
      <c r="M59" s="287"/>
      <c r="N59" s="277"/>
      <c r="O59" s="3" t="s">
        <v>34</v>
      </c>
      <c r="P59" s="12">
        <v>1</v>
      </c>
      <c r="Q59" s="12"/>
      <c r="R59" s="12"/>
      <c r="S59" s="12"/>
    </row>
    <row r="60" spans="1:19" ht="18.75" customHeight="1">
      <c r="A60" s="5" t="s">
        <v>147</v>
      </c>
      <c r="B60" s="5" t="s">
        <v>148</v>
      </c>
      <c r="C60" s="5" t="s">
        <v>140</v>
      </c>
      <c r="D60" s="5" t="s">
        <v>35</v>
      </c>
      <c r="E60" s="5">
        <v>1</v>
      </c>
      <c r="F60" s="5"/>
      <c r="G60" s="5"/>
      <c r="H60" s="5"/>
      <c r="I60" s="5">
        <v>5</v>
      </c>
      <c r="J60" s="5" t="s">
        <v>47</v>
      </c>
      <c r="K60" s="5" t="s">
        <v>46</v>
      </c>
      <c r="L60" s="278" t="s">
        <v>135</v>
      </c>
      <c r="M60" s="286"/>
      <c r="N60" s="279"/>
      <c r="O60" s="5" t="s">
        <v>34</v>
      </c>
      <c r="P60" s="5">
        <v>1</v>
      </c>
      <c r="Q60" s="5"/>
      <c r="R60" s="5"/>
      <c r="S60" s="5"/>
    </row>
    <row r="61" spans="1:19" ht="18.75" customHeight="1">
      <c r="A61" s="3" t="s">
        <v>192</v>
      </c>
      <c r="B61" s="3" t="s">
        <v>193</v>
      </c>
      <c r="C61" s="3" t="s">
        <v>191</v>
      </c>
      <c r="D61" s="3" t="s">
        <v>34</v>
      </c>
      <c r="E61" s="12">
        <v>1</v>
      </c>
      <c r="F61" s="12"/>
      <c r="G61" s="12"/>
      <c r="H61" s="12"/>
      <c r="I61" s="12">
        <v>6</v>
      </c>
      <c r="J61" s="3" t="s">
        <v>149</v>
      </c>
      <c r="K61" s="3" t="s">
        <v>146</v>
      </c>
      <c r="L61" s="276" t="s">
        <v>140</v>
      </c>
      <c r="M61" s="287"/>
      <c r="N61" s="277"/>
      <c r="O61" s="3" t="s">
        <v>35</v>
      </c>
      <c r="P61" s="3">
        <v>1</v>
      </c>
      <c r="Q61" s="3"/>
      <c r="R61" s="3"/>
      <c r="S61" s="3"/>
    </row>
    <row r="62" spans="1:19" ht="18.75" customHeight="1">
      <c r="A62" s="5" t="s">
        <v>200</v>
      </c>
      <c r="B62" s="5" t="s">
        <v>44</v>
      </c>
      <c r="C62" s="5" t="s">
        <v>31</v>
      </c>
      <c r="D62" s="5" t="s">
        <v>34</v>
      </c>
      <c r="E62" s="5">
        <v>1</v>
      </c>
      <c r="F62" s="5"/>
      <c r="G62" s="5"/>
      <c r="H62" s="5"/>
      <c r="I62" s="5">
        <v>7</v>
      </c>
      <c r="J62" s="5" t="s">
        <v>169</v>
      </c>
      <c r="K62" s="5" t="s">
        <v>170</v>
      </c>
      <c r="L62" s="278" t="s">
        <v>163</v>
      </c>
      <c r="M62" s="286"/>
      <c r="N62" s="279"/>
      <c r="O62" s="5" t="s">
        <v>37</v>
      </c>
      <c r="P62" s="5"/>
      <c r="Q62" s="5">
        <v>1</v>
      </c>
      <c r="R62" s="5"/>
      <c r="S62" s="5"/>
    </row>
    <row r="63" spans="1:19" ht="18.75" customHeight="1">
      <c r="A63" s="3" t="s">
        <v>201</v>
      </c>
      <c r="B63" s="3" t="s">
        <v>202</v>
      </c>
      <c r="C63" s="3" t="s">
        <v>31</v>
      </c>
      <c r="D63" s="3" t="s">
        <v>37</v>
      </c>
      <c r="E63" s="12"/>
      <c r="F63" s="12">
        <v>1</v>
      </c>
      <c r="G63" s="12"/>
      <c r="H63" s="12"/>
      <c r="I63" s="12">
        <v>8</v>
      </c>
      <c r="J63" s="3" t="s">
        <v>171</v>
      </c>
      <c r="K63" s="3" t="s">
        <v>172</v>
      </c>
      <c r="L63" s="276" t="s">
        <v>163</v>
      </c>
      <c r="M63" s="287"/>
      <c r="N63" s="277"/>
      <c r="O63" s="3" t="s">
        <v>37</v>
      </c>
      <c r="P63" s="12"/>
      <c r="Q63" s="12">
        <v>1</v>
      </c>
      <c r="R63" s="12"/>
      <c r="S63" s="12"/>
    </row>
    <row r="64" spans="1:19" ht="18.75" customHeight="1">
      <c r="A64" s="5" t="s">
        <v>203</v>
      </c>
      <c r="B64" s="5" t="s">
        <v>39</v>
      </c>
      <c r="C64" s="5" t="s">
        <v>31</v>
      </c>
      <c r="D64" s="5" t="s">
        <v>34</v>
      </c>
      <c r="E64" s="5">
        <v>1</v>
      </c>
      <c r="F64" s="5"/>
      <c r="G64" s="5"/>
      <c r="H64" s="5"/>
      <c r="I64" s="5">
        <v>9</v>
      </c>
      <c r="J64" s="5" t="s">
        <v>159</v>
      </c>
      <c r="K64" s="5" t="s">
        <v>206</v>
      </c>
      <c r="L64" s="278" t="s">
        <v>31</v>
      </c>
      <c r="M64" s="286"/>
      <c r="N64" s="279"/>
      <c r="O64" s="5" t="s">
        <v>37</v>
      </c>
      <c r="P64" s="5"/>
      <c r="Q64" s="5">
        <v>1</v>
      </c>
      <c r="R64" s="5"/>
      <c r="S64" s="5"/>
    </row>
    <row r="65" spans="1:19" ht="18.75" customHeight="1">
      <c r="A65" s="3" t="s">
        <v>204</v>
      </c>
      <c r="B65" s="3" t="s">
        <v>205</v>
      </c>
      <c r="C65" s="3" t="s">
        <v>31</v>
      </c>
      <c r="D65" s="3" t="s">
        <v>35</v>
      </c>
      <c r="E65" s="12">
        <v>1</v>
      </c>
      <c r="F65" s="12"/>
      <c r="G65" s="12"/>
      <c r="H65" s="12"/>
      <c r="I65" s="12">
        <v>10</v>
      </c>
      <c r="J65" s="3" t="s">
        <v>159</v>
      </c>
      <c r="K65" s="3" t="s">
        <v>207</v>
      </c>
      <c r="L65" s="276" t="s">
        <v>31</v>
      </c>
      <c r="M65" s="287"/>
      <c r="N65" s="277"/>
      <c r="O65" s="3" t="s">
        <v>57</v>
      </c>
      <c r="P65" s="12">
        <v>1</v>
      </c>
      <c r="Q65" s="12"/>
      <c r="R65" s="12"/>
      <c r="S65" s="12"/>
    </row>
    <row r="66" spans="1:19" ht="18.75" customHeight="1">
      <c r="A66" s="5"/>
      <c r="B66" s="5"/>
      <c r="C66" s="5"/>
      <c r="D66" s="5"/>
      <c r="E66" s="5"/>
      <c r="F66" s="5"/>
      <c r="G66" s="5"/>
      <c r="H66" s="5"/>
      <c r="I66" s="5">
        <v>11</v>
      </c>
      <c r="J66" s="5" t="s">
        <v>208</v>
      </c>
      <c r="K66" s="5" t="s">
        <v>209</v>
      </c>
      <c r="L66" s="278" t="s">
        <v>31</v>
      </c>
      <c r="M66" s="286"/>
      <c r="N66" s="279"/>
      <c r="O66" s="5" t="s">
        <v>37</v>
      </c>
      <c r="P66" s="5"/>
      <c r="Q66" s="5">
        <v>1</v>
      </c>
      <c r="R66" s="5"/>
      <c r="S66" s="5"/>
    </row>
    <row r="67" spans="1:19" ht="18.75" customHeight="1">
      <c r="A67" s="12"/>
      <c r="B67" s="12"/>
      <c r="C67" s="12"/>
      <c r="D67" s="12"/>
      <c r="E67" s="12"/>
      <c r="F67" s="12"/>
      <c r="G67" s="12"/>
      <c r="H67" s="12"/>
      <c r="I67" s="12">
        <v>12</v>
      </c>
      <c r="J67" s="12" t="s">
        <v>210</v>
      </c>
      <c r="K67" s="12" t="s">
        <v>59</v>
      </c>
      <c r="L67" s="276" t="s">
        <v>31</v>
      </c>
      <c r="M67" s="287"/>
      <c r="N67" s="277"/>
      <c r="O67" s="12" t="s">
        <v>37</v>
      </c>
      <c r="P67" s="12"/>
      <c r="Q67" s="12">
        <v>1</v>
      </c>
      <c r="R67" s="12"/>
      <c r="S67" s="12"/>
    </row>
    <row r="68" spans="1:19" ht="18.75" customHeight="1">
      <c r="A68" s="5"/>
      <c r="B68" s="5"/>
      <c r="C68" s="5"/>
      <c r="D68" s="5"/>
      <c r="E68" s="5"/>
      <c r="F68" s="5"/>
      <c r="G68" s="5"/>
      <c r="H68" s="5"/>
      <c r="I68" s="5">
        <v>13</v>
      </c>
      <c r="J68" s="5" t="s">
        <v>159</v>
      </c>
      <c r="K68" s="5" t="s">
        <v>211</v>
      </c>
      <c r="L68" s="278" t="s">
        <v>31</v>
      </c>
      <c r="M68" s="286"/>
      <c r="N68" s="279"/>
      <c r="O68" s="5" t="s">
        <v>57</v>
      </c>
      <c r="P68" s="5">
        <v>1</v>
      </c>
      <c r="Q68" s="5"/>
      <c r="R68" s="5"/>
      <c r="S68" s="5"/>
    </row>
    <row r="69" spans="1:19" ht="18.75" customHeight="1">
      <c r="A69" s="3"/>
      <c r="B69" s="3"/>
      <c r="C69" s="3"/>
      <c r="D69" s="3"/>
      <c r="E69" s="3"/>
      <c r="F69" s="3"/>
      <c r="G69" s="3"/>
      <c r="H69" s="3"/>
      <c r="I69" s="3">
        <v>14</v>
      </c>
      <c r="J69" s="3"/>
      <c r="K69" s="3"/>
      <c r="L69" s="276"/>
      <c r="M69" s="287"/>
      <c r="N69" s="277"/>
      <c r="O69" s="3"/>
      <c r="P69" s="3"/>
      <c r="Q69" s="3"/>
      <c r="R69" s="3"/>
      <c r="S69" s="3"/>
    </row>
    <row r="70" spans="1:19" ht="18.75" customHeight="1">
      <c r="A70" s="5"/>
      <c r="B70" s="5"/>
      <c r="C70" s="5"/>
      <c r="D70" s="5"/>
      <c r="E70" s="5"/>
      <c r="F70" s="5"/>
      <c r="G70" s="5"/>
      <c r="H70" s="5"/>
      <c r="I70" s="5">
        <v>15</v>
      </c>
      <c r="J70" s="5"/>
      <c r="K70" s="5"/>
      <c r="L70" s="278"/>
      <c r="M70" s="286"/>
      <c r="N70" s="279"/>
      <c r="O70" s="5"/>
      <c r="P70" s="5"/>
      <c r="Q70" s="5"/>
      <c r="R70" s="5"/>
      <c r="S70" s="5"/>
    </row>
    <row r="71" spans="1:19" ht="18.75" customHeight="1">
      <c r="A71" s="3"/>
      <c r="B71" s="3"/>
      <c r="C71" s="3"/>
      <c r="D71" s="3"/>
      <c r="E71" s="3"/>
      <c r="F71" s="3"/>
      <c r="G71" s="3"/>
      <c r="H71" s="3"/>
      <c r="I71" s="3">
        <v>16</v>
      </c>
      <c r="J71" s="3"/>
      <c r="K71" s="3"/>
      <c r="L71" s="276"/>
      <c r="M71" s="287"/>
      <c r="N71" s="277"/>
      <c r="O71" s="3"/>
      <c r="P71" s="3"/>
      <c r="Q71" s="3"/>
      <c r="R71" s="3"/>
      <c r="S71" s="3"/>
    </row>
    <row r="72" spans="1:19" ht="18.75" customHeight="1">
      <c r="A72" s="5"/>
      <c r="B72" s="5"/>
      <c r="C72" s="5"/>
      <c r="D72" s="5"/>
      <c r="E72" s="5"/>
      <c r="F72" s="5"/>
      <c r="G72" s="5"/>
      <c r="H72" s="5"/>
      <c r="I72" s="5">
        <v>17</v>
      </c>
      <c r="J72" s="5"/>
      <c r="K72" s="5"/>
      <c r="L72" s="278"/>
      <c r="M72" s="286"/>
      <c r="N72" s="279"/>
      <c r="O72" s="5"/>
      <c r="P72" s="5"/>
      <c r="Q72" s="5"/>
      <c r="R72" s="5"/>
      <c r="S72" s="5"/>
    </row>
    <row r="73" spans="1:19" ht="18.75" customHeight="1">
      <c r="A73" s="3"/>
      <c r="B73" s="3"/>
      <c r="C73" s="3"/>
      <c r="D73" s="3"/>
      <c r="E73" s="3"/>
      <c r="F73" s="3"/>
      <c r="G73" s="3"/>
      <c r="H73" s="3"/>
      <c r="I73" s="3">
        <v>18</v>
      </c>
      <c r="J73" s="3"/>
      <c r="K73" s="3"/>
      <c r="L73" s="276"/>
      <c r="M73" s="287"/>
      <c r="N73" s="277"/>
      <c r="O73" s="3"/>
      <c r="P73" s="3"/>
      <c r="Q73" s="3"/>
      <c r="R73" s="3"/>
      <c r="S73" s="3"/>
    </row>
    <row r="74" spans="1:19" ht="18.75" customHeight="1">
      <c r="A74" s="5"/>
      <c r="B74" s="5"/>
      <c r="C74" s="5"/>
      <c r="D74" s="5"/>
      <c r="E74" s="5"/>
      <c r="F74" s="5"/>
      <c r="G74" s="5"/>
      <c r="H74" s="5"/>
      <c r="I74" s="5">
        <v>19</v>
      </c>
      <c r="J74" s="31" t="s">
        <v>218</v>
      </c>
      <c r="K74" s="31" t="s">
        <v>207</v>
      </c>
      <c r="L74" s="288" t="s">
        <v>33</v>
      </c>
      <c r="M74" s="289"/>
      <c r="N74" s="290"/>
      <c r="O74" s="31" t="s">
        <v>41</v>
      </c>
      <c r="P74" s="31"/>
      <c r="Q74" s="31"/>
      <c r="R74" s="31"/>
      <c r="S74" s="31">
        <v>1</v>
      </c>
    </row>
    <row r="75" spans="1:19" ht="18.75" customHeight="1">
      <c r="A75" s="3"/>
      <c r="B75" s="3"/>
      <c r="C75" s="3"/>
      <c r="D75" s="3"/>
      <c r="E75" s="3"/>
      <c r="F75" s="3"/>
      <c r="G75" s="3"/>
      <c r="H75" s="3"/>
      <c r="I75" s="3">
        <v>20</v>
      </c>
      <c r="J75" s="31" t="s">
        <v>93</v>
      </c>
      <c r="K75" s="31" t="s">
        <v>94</v>
      </c>
      <c r="L75" s="288" t="s">
        <v>132</v>
      </c>
      <c r="M75" s="289"/>
      <c r="N75" s="290"/>
      <c r="O75" s="31" t="s">
        <v>37</v>
      </c>
      <c r="P75" s="31"/>
      <c r="Q75" s="31"/>
      <c r="R75" s="31"/>
      <c r="S75" s="31">
        <v>1</v>
      </c>
    </row>
    <row r="76" spans="1:19" ht="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294"/>
      <c r="M76" s="295"/>
      <c r="N76" s="296"/>
      <c r="O76" s="19"/>
      <c r="P76" s="19"/>
      <c r="Q76" s="19"/>
      <c r="R76" s="19"/>
      <c r="S76" s="19"/>
    </row>
    <row r="77" spans="1:19" ht="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294"/>
      <c r="M77" s="295"/>
      <c r="N77" s="296"/>
      <c r="O77" s="19"/>
      <c r="P77" s="19"/>
      <c r="Q77" s="19"/>
      <c r="R77" s="19"/>
      <c r="S77" s="19"/>
    </row>
    <row r="78" spans="1:19" s="33" customFormat="1" ht="22.5" customHeight="1">
      <c r="A78" s="282" t="s">
        <v>137</v>
      </c>
      <c r="B78" s="284"/>
      <c r="C78" s="283"/>
      <c r="D78" s="32">
        <f>SUM(E78:H78)</f>
        <v>10</v>
      </c>
      <c r="E78" s="32">
        <f>SUM(E56:E75)</f>
        <v>7</v>
      </c>
      <c r="F78" s="32">
        <f>SUM(F56:F75)</f>
        <v>3</v>
      </c>
      <c r="G78" s="32">
        <f>SUM(G56:G75)</f>
        <v>0</v>
      </c>
      <c r="H78" s="32">
        <f>SUM(H56:H75)</f>
        <v>0</v>
      </c>
      <c r="I78" s="32"/>
      <c r="J78" s="282" t="s">
        <v>137</v>
      </c>
      <c r="K78" s="284"/>
      <c r="L78" s="284"/>
      <c r="M78" s="284"/>
      <c r="N78" s="283"/>
      <c r="O78" s="32">
        <f>SUM(P78:S78)</f>
        <v>15</v>
      </c>
      <c r="P78" s="32">
        <f>SUM(P56:P75)</f>
        <v>7</v>
      </c>
      <c r="Q78" s="32">
        <f>SUM(Q56:Q75)</f>
        <v>6</v>
      </c>
      <c r="R78" s="32">
        <f>SUM(R56:R75)</f>
        <v>0</v>
      </c>
      <c r="S78" s="32">
        <f>SUM(S56:S75)</f>
        <v>2</v>
      </c>
    </row>
    <row r="79" spans="1:19" ht="37.5" customHeight="1">
      <c r="A79" s="14"/>
      <c r="B79" s="14"/>
      <c r="C79" s="14"/>
      <c r="D79" s="14"/>
      <c r="E79" s="36"/>
      <c r="F79" s="36"/>
      <c r="G79" s="36"/>
      <c r="H79" s="36"/>
      <c r="I79" s="36"/>
      <c r="J79" s="14"/>
      <c r="K79" s="285" t="s">
        <v>137</v>
      </c>
      <c r="L79" s="285"/>
      <c r="M79" s="285"/>
      <c r="N79" s="285"/>
      <c r="O79" s="285"/>
      <c r="P79" s="35" t="s">
        <v>4</v>
      </c>
      <c r="Q79" s="35" t="s">
        <v>8</v>
      </c>
      <c r="R79" s="35" t="s">
        <v>5</v>
      </c>
      <c r="S79" s="35" t="s">
        <v>6</v>
      </c>
    </row>
    <row r="80" spans="11:19" ht="36.75" customHeight="1">
      <c r="K80" s="285"/>
      <c r="L80" s="285"/>
      <c r="M80" s="285"/>
      <c r="N80" s="285"/>
      <c r="O80" s="285"/>
      <c r="P80" s="35">
        <f>SUM(E26+P26+E52+P52+E78+P78)</f>
        <v>55</v>
      </c>
      <c r="Q80" s="35">
        <f>SUM(F26+Q26+F52+Q52+F78+Q78)</f>
        <v>27</v>
      </c>
      <c r="R80" s="35">
        <f>SUM(G26+R26+G52+R52+G78+R78)</f>
        <v>0</v>
      </c>
      <c r="S80" s="35">
        <f>SUM(H26+S26+H52+S52+H78+S78)</f>
        <v>4</v>
      </c>
    </row>
    <row r="81" spans="11:19" ht="18.75" customHeight="1">
      <c r="K81" s="285"/>
      <c r="L81" s="285"/>
      <c r="M81" s="285"/>
      <c r="N81" s="285"/>
      <c r="O81" s="285"/>
      <c r="P81" s="282">
        <f>SUM(P80:Q80)</f>
        <v>82</v>
      </c>
      <c r="Q81" s="283"/>
      <c r="R81" s="282">
        <f>SUM(R80:S80)</f>
        <v>4</v>
      </c>
      <c r="S81" s="283"/>
    </row>
    <row r="82" spans="11:19" ht="18.75" customHeight="1">
      <c r="K82" s="285"/>
      <c r="L82" s="285"/>
      <c r="M82" s="285"/>
      <c r="N82" s="285"/>
      <c r="O82" s="285"/>
      <c r="P82" s="282">
        <f>SUM(P81:S81)</f>
        <v>86</v>
      </c>
      <c r="Q82" s="284"/>
      <c r="R82" s="284"/>
      <c r="S82" s="283"/>
    </row>
    <row r="83" spans="11:19" ht="38.25">
      <c r="K83" s="281"/>
      <c r="L83" s="281"/>
      <c r="M83" s="24" t="s">
        <v>57</v>
      </c>
      <c r="N83" s="24" t="s">
        <v>35</v>
      </c>
      <c r="O83" s="24" t="s">
        <v>38</v>
      </c>
      <c r="P83" s="24" t="s">
        <v>34</v>
      </c>
      <c r="Q83" s="24" t="s">
        <v>41</v>
      </c>
      <c r="R83" s="24" t="s">
        <v>37</v>
      </c>
      <c r="S83" s="35" t="s">
        <v>136</v>
      </c>
    </row>
    <row r="84" spans="11:19" ht="15.75">
      <c r="K84" s="281" t="s">
        <v>150</v>
      </c>
      <c r="L84" s="281"/>
      <c r="M84" s="6">
        <v>1</v>
      </c>
      <c r="N84" s="6">
        <v>3</v>
      </c>
      <c r="O84" s="6"/>
      <c r="P84" s="6"/>
      <c r="Q84" s="6"/>
      <c r="R84" s="6">
        <v>1</v>
      </c>
      <c r="S84" s="34">
        <f>SUM(M84:R84)</f>
        <v>5</v>
      </c>
    </row>
    <row r="85" spans="11:19" ht="15.75">
      <c r="K85" s="281" t="s">
        <v>78</v>
      </c>
      <c r="L85" s="281"/>
      <c r="M85" s="6"/>
      <c r="N85" s="6">
        <v>1</v>
      </c>
      <c r="O85" s="6">
        <v>1</v>
      </c>
      <c r="P85" s="6">
        <v>2</v>
      </c>
      <c r="Q85" s="6"/>
      <c r="R85" s="6"/>
      <c r="S85" s="34">
        <f aca="true" t="shared" si="0" ref="S85:S98">SUM(M85:R85)</f>
        <v>4</v>
      </c>
    </row>
    <row r="86" spans="11:19" ht="15.75">
      <c r="K86" s="281" t="s">
        <v>151</v>
      </c>
      <c r="L86" s="281"/>
      <c r="M86" s="6"/>
      <c r="N86" s="6"/>
      <c r="O86" s="6"/>
      <c r="P86" s="6">
        <v>2</v>
      </c>
      <c r="Q86" s="6"/>
      <c r="R86" s="6">
        <v>1</v>
      </c>
      <c r="S86" s="34">
        <f t="shared" si="0"/>
        <v>3</v>
      </c>
    </row>
    <row r="87" spans="11:19" ht="15.75">
      <c r="K87" s="281" t="s">
        <v>152</v>
      </c>
      <c r="L87" s="281"/>
      <c r="M87" s="6"/>
      <c r="N87" s="6">
        <v>1</v>
      </c>
      <c r="O87" s="6"/>
      <c r="P87" s="6">
        <v>4</v>
      </c>
      <c r="Q87" s="6"/>
      <c r="R87" s="6">
        <v>2</v>
      </c>
      <c r="S87" s="34">
        <f t="shared" si="0"/>
        <v>7</v>
      </c>
    </row>
    <row r="88" spans="11:19" ht="15.75">
      <c r="K88" s="281" t="s">
        <v>140</v>
      </c>
      <c r="L88" s="281"/>
      <c r="M88" s="6"/>
      <c r="N88" s="6">
        <v>4</v>
      </c>
      <c r="O88" s="6"/>
      <c r="P88" s="6">
        <v>1</v>
      </c>
      <c r="Q88" s="6"/>
      <c r="R88" s="6">
        <v>1</v>
      </c>
      <c r="S88" s="34">
        <f t="shared" si="0"/>
        <v>6</v>
      </c>
    </row>
    <row r="89" spans="11:19" ht="15.75">
      <c r="K89" s="281" t="s">
        <v>153</v>
      </c>
      <c r="L89" s="281"/>
      <c r="M89" s="6">
        <v>1</v>
      </c>
      <c r="N89" s="6"/>
      <c r="O89" s="6"/>
      <c r="P89" s="6">
        <v>1</v>
      </c>
      <c r="Q89" s="6"/>
      <c r="R89" s="6"/>
      <c r="S89" s="34">
        <f t="shared" si="0"/>
        <v>2</v>
      </c>
    </row>
    <row r="90" spans="11:19" ht="15.75">
      <c r="K90" s="281" t="s">
        <v>158</v>
      </c>
      <c r="L90" s="281"/>
      <c r="M90" s="6">
        <v>2</v>
      </c>
      <c r="N90" s="6">
        <v>1</v>
      </c>
      <c r="O90" s="6"/>
      <c r="P90" s="6">
        <v>4</v>
      </c>
      <c r="Q90" s="6">
        <v>1</v>
      </c>
      <c r="R90" s="6">
        <v>4</v>
      </c>
      <c r="S90" s="34">
        <f t="shared" si="0"/>
        <v>12</v>
      </c>
    </row>
    <row r="91" spans="11:19" ht="15.75">
      <c r="K91" s="281" t="s">
        <v>32</v>
      </c>
      <c r="L91" s="281"/>
      <c r="M91" s="6"/>
      <c r="N91" s="6">
        <v>1</v>
      </c>
      <c r="O91" s="6"/>
      <c r="P91" s="6">
        <v>5</v>
      </c>
      <c r="Q91" s="6">
        <v>1</v>
      </c>
      <c r="R91" s="6">
        <v>2</v>
      </c>
      <c r="S91" s="34">
        <f t="shared" si="0"/>
        <v>9</v>
      </c>
    </row>
    <row r="92" spans="11:19" ht="15.75">
      <c r="K92" s="281" t="s">
        <v>154</v>
      </c>
      <c r="L92" s="281"/>
      <c r="M92" s="6">
        <v>2</v>
      </c>
      <c r="N92" s="6">
        <v>1</v>
      </c>
      <c r="O92" s="6">
        <v>1</v>
      </c>
      <c r="P92" s="6">
        <v>1</v>
      </c>
      <c r="Q92" s="6"/>
      <c r="R92" s="6">
        <v>3</v>
      </c>
      <c r="S92" s="34">
        <f t="shared" si="0"/>
        <v>8</v>
      </c>
    </row>
    <row r="93" spans="11:19" ht="15.75">
      <c r="K93" s="281" t="s">
        <v>30</v>
      </c>
      <c r="L93" s="281"/>
      <c r="M93" s="6"/>
      <c r="N93" s="6">
        <v>1</v>
      </c>
      <c r="O93" s="6">
        <v>1</v>
      </c>
      <c r="P93" s="6">
        <v>2</v>
      </c>
      <c r="Q93" s="6"/>
      <c r="R93" s="6">
        <v>4</v>
      </c>
      <c r="S93" s="34">
        <f t="shared" si="0"/>
        <v>8</v>
      </c>
    </row>
    <row r="94" spans="11:19" ht="15.75">
      <c r="K94" s="281" t="s">
        <v>157</v>
      </c>
      <c r="L94" s="281"/>
      <c r="M94" s="6"/>
      <c r="N94" s="6"/>
      <c r="O94" s="6"/>
      <c r="P94" s="6"/>
      <c r="Q94" s="6">
        <v>1</v>
      </c>
      <c r="R94" s="6"/>
      <c r="S94" s="34">
        <f t="shared" si="0"/>
        <v>1</v>
      </c>
    </row>
    <row r="95" spans="11:19" ht="15.75">
      <c r="K95" s="281" t="s">
        <v>155</v>
      </c>
      <c r="L95" s="281"/>
      <c r="M95" s="6"/>
      <c r="N95" s="6">
        <v>4</v>
      </c>
      <c r="O95" s="6"/>
      <c r="P95" s="6">
        <v>4</v>
      </c>
      <c r="Q95" s="6">
        <v>1</v>
      </c>
      <c r="R95" s="6">
        <v>6</v>
      </c>
      <c r="S95" s="34">
        <f t="shared" si="0"/>
        <v>15</v>
      </c>
    </row>
    <row r="96" spans="11:19" ht="15.75">
      <c r="K96" s="281" t="s">
        <v>156</v>
      </c>
      <c r="L96" s="281"/>
      <c r="M96" s="6"/>
      <c r="N96" s="6">
        <v>1</v>
      </c>
      <c r="O96" s="6">
        <v>1</v>
      </c>
      <c r="P96" s="6"/>
      <c r="Q96" s="6"/>
      <c r="R96" s="6">
        <v>5</v>
      </c>
      <c r="S96" s="34">
        <f t="shared" si="0"/>
        <v>7</v>
      </c>
    </row>
    <row r="97" spans="11:19" ht="15.75">
      <c r="K97" s="281"/>
      <c r="L97" s="281"/>
      <c r="M97" s="6"/>
      <c r="N97" s="6"/>
      <c r="O97" s="6"/>
      <c r="P97" s="6"/>
      <c r="Q97" s="6"/>
      <c r="R97" s="6"/>
      <c r="S97" s="34">
        <f t="shared" si="0"/>
        <v>0</v>
      </c>
    </row>
    <row r="98" spans="11:19" ht="15.75">
      <c r="K98" s="281"/>
      <c r="L98" s="281"/>
      <c r="M98" s="6"/>
      <c r="N98" s="6"/>
      <c r="O98" s="6"/>
      <c r="P98" s="6"/>
      <c r="Q98" s="6"/>
      <c r="R98" s="6"/>
      <c r="S98" s="34">
        <f t="shared" si="0"/>
        <v>0</v>
      </c>
    </row>
    <row r="99" spans="11:19" ht="15.75">
      <c r="K99" s="298" t="s">
        <v>136</v>
      </c>
      <c r="L99" s="298"/>
      <c r="M99" s="34">
        <f>SUM(M84:M98)</f>
        <v>6</v>
      </c>
      <c r="N99" s="34">
        <f>SUM(N84:N98)</f>
        <v>18</v>
      </c>
      <c r="O99" s="34">
        <f>SUM(O84:O98)</f>
        <v>4</v>
      </c>
      <c r="P99" s="34">
        <f>SUM(P84:P98)</f>
        <v>26</v>
      </c>
      <c r="Q99" s="34">
        <f>SUM(Q84:Q98)</f>
        <v>4</v>
      </c>
      <c r="R99" s="34">
        <f>SUM(R84:R98)</f>
        <v>29</v>
      </c>
      <c r="S99" s="34">
        <f>SUM(S84:S98)</f>
        <v>87</v>
      </c>
    </row>
    <row r="100" spans="11:12" ht="15">
      <c r="K100" s="297"/>
      <c r="L100" s="297"/>
    </row>
    <row r="101" spans="11:12" ht="15">
      <c r="K101" s="297"/>
      <c r="L101" s="297"/>
    </row>
    <row r="102" spans="11:12" ht="15">
      <c r="K102" s="297"/>
      <c r="L102" s="297"/>
    </row>
    <row r="103" spans="11:12" ht="15">
      <c r="K103" s="297"/>
      <c r="L103" s="297"/>
    </row>
  </sheetData>
  <sheetProtection/>
  <mergeCells count="118">
    <mergeCell ref="L11:N11"/>
    <mergeCell ref="L22:N22"/>
    <mergeCell ref="L23:N23"/>
    <mergeCell ref="L24:N24"/>
    <mergeCell ref="L25:N25"/>
    <mergeCell ref="L17:N17"/>
    <mergeCell ref="L18:N18"/>
    <mergeCell ref="L19:N19"/>
    <mergeCell ref="L20:N20"/>
    <mergeCell ref="L21:N21"/>
    <mergeCell ref="R53:S53"/>
    <mergeCell ref="E54:H54"/>
    <mergeCell ref="P54:S54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44:N44"/>
    <mergeCell ref="L45:N45"/>
    <mergeCell ref="L46:N46"/>
    <mergeCell ref="L47:N47"/>
    <mergeCell ref="L48:N48"/>
    <mergeCell ref="L39:N39"/>
    <mergeCell ref="L40:N40"/>
    <mergeCell ref="L41:N41"/>
    <mergeCell ref="L42:N42"/>
    <mergeCell ref="L43:N43"/>
    <mergeCell ref="C1:H1"/>
    <mergeCell ref="R1:S1"/>
    <mergeCell ref="L1:Q1"/>
    <mergeCell ref="E2:H2"/>
    <mergeCell ref="P2:S2"/>
    <mergeCell ref="C27:H27"/>
    <mergeCell ref="L27:Q27"/>
    <mergeCell ref="R27:S27"/>
    <mergeCell ref="E28:H28"/>
    <mergeCell ref="P28:S28"/>
    <mergeCell ref="L2:N2"/>
    <mergeCell ref="L3:N3"/>
    <mergeCell ref="L4:N4"/>
    <mergeCell ref="L5:N5"/>
    <mergeCell ref="L6:N6"/>
    <mergeCell ref="L12:N12"/>
    <mergeCell ref="L13:N13"/>
    <mergeCell ref="L14:N14"/>
    <mergeCell ref="L15:N15"/>
    <mergeCell ref="L16:N16"/>
    <mergeCell ref="L7:N7"/>
    <mergeCell ref="L8:N8"/>
    <mergeCell ref="L9:N9"/>
    <mergeCell ref="L10:N10"/>
    <mergeCell ref="K101:L101"/>
    <mergeCell ref="K102:L102"/>
    <mergeCell ref="K103:L103"/>
    <mergeCell ref="K88:L88"/>
    <mergeCell ref="K83:L83"/>
    <mergeCell ref="K98:L98"/>
    <mergeCell ref="K99:L99"/>
    <mergeCell ref="K100:L100"/>
    <mergeCell ref="K94:L94"/>
    <mergeCell ref="K95:L95"/>
    <mergeCell ref="K96:L96"/>
    <mergeCell ref="K97:L97"/>
    <mergeCell ref="K89:L89"/>
    <mergeCell ref="K90:L90"/>
    <mergeCell ref="K91:L91"/>
    <mergeCell ref="K92:L92"/>
    <mergeCell ref="K93:L93"/>
    <mergeCell ref="K84:L84"/>
    <mergeCell ref="K85:L85"/>
    <mergeCell ref="K86:L86"/>
    <mergeCell ref="K87:L87"/>
    <mergeCell ref="L54:N54"/>
    <mergeCell ref="A78:C78"/>
    <mergeCell ref="A52:C52"/>
    <mergeCell ref="A26:C26"/>
    <mergeCell ref="J52:N52"/>
    <mergeCell ref="J26:N26"/>
    <mergeCell ref="L75:N75"/>
    <mergeCell ref="L76:N76"/>
    <mergeCell ref="L77:N77"/>
    <mergeCell ref="L60:N60"/>
    <mergeCell ref="L61:N61"/>
    <mergeCell ref="L62:N62"/>
    <mergeCell ref="C53:H53"/>
    <mergeCell ref="L53:Q53"/>
    <mergeCell ref="L63:N63"/>
    <mergeCell ref="L64:N64"/>
    <mergeCell ref="L55:N55"/>
    <mergeCell ref="L56:N56"/>
    <mergeCell ref="L57:N57"/>
    <mergeCell ref="L58:N58"/>
    <mergeCell ref="L59:N59"/>
    <mergeCell ref="L49:N49"/>
    <mergeCell ref="L50:N50"/>
    <mergeCell ref="L51:N51"/>
    <mergeCell ref="R81:S81"/>
    <mergeCell ref="J78:N78"/>
    <mergeCell ref="K79:O82"/>
    <mergeCell ref="L70:N70"/>
    <mergeCell ref="L71:N71"/>
    <mergeCell ref="L72:N72"/>
    <mergeCell ref="L73:N73"/>
    <mergeCell ref="L74:N74"/>
    <mergeCell ref="L65:N65"/>
    <mergeCell ref="L66:N66"/>
    <mergeCell ref="L67:N67"/>
    <mergeCell ref="L68:N68"/>
    <mergeCell ref="L69:N69"/>
    <mergeCell ref="P81:Q81"/>
    <mergeCell ref="P82:S8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Q9" sqref="Q9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ht="37.5" customHeight="1">
      <c r="A1" s="259"/>
      <c r="B1" s="260"/>
      <c r="C1" s="263" t="s">
        <v>14</v>
      </c>
      <c r="D1" s="264"/>
      <c r="E1" s="264"/>
      <c r="F1" s="264"/>
      <c r="G1" s="264"/>
      <c r="H1" s="264"/>
      <c r="I1" s="264"/>
      <c r="J1" s="264"/>
      <c r="K1" s="264"/>
      <c r="L1" s="265"/>
    </row>
    <row r="2" spans="1:12" ht="37.5" customHeight="1">
      <c r="A2" s="261"/>
      <c r="B2" s="262"/>
      <c r="C2" s="266" t="s">
        <v>261</v>
      </c>
      <c r="D2" s="266"/>
      <c r="E2" s="266"/>
      <c r="F2" s="61" t="s">
        <v>355</v>
      </c>
      <c r="G2" s="61" t="s">
        <v>120</v>
      </c>
      <c r="H2" s="61" t="s">
        <v>340</v>
      </c>
      <c r="I2" s="266" t="s">
        <v>300</v>
      </c>
      <c r="J2" s="266"/>
      <c r="K2" s="266"/>
      <c r="L2" s="266"/>
    </row>
    <row r="3" spans="1:12" ht="18.75">
      <c r="A3" s="247" t="s">
        <v>21</v>
      </c>
      <c r="B3" s="247"/>
      <c r="C3" s="23" t="s">
        <v>7</v>
      </c>
      <c r="D3" s="23">
        <v>4</v>
      </c>
      <c r="E3" s="248" t="s">
        <v>123</v>
      </c>
      <c r="F3" s="249"/>
      <c r="G3" s="23">
        <v>2023</v>
      </c>
      <c r="H3" s="23" t="s">
        <v>331</v>
      </c>
      <c r="I3" s="250" t="s">
        <v>341</v>
      </c>
      <c r="J3" s="248"/>
      <c r="K3" s="248"/>
      <c r="L3" s="249"/>
    </row>
    <row r="4" spans="1:12" ht="47.2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260</v>
      </c>
      <c r="G4" s="21" t="s">
        <v>122</v>
      </c>
      <c r="H4" s="21" t="s">
        <v>121</v>
      </c>
      <c r="I4" s="251" t="s">
        <v>11</v>
      </c>
      <c r="J4" s="252"/>
      <c r="K4" s="253" t="s">
        <v>12</v>
      </c>
      <c r="L4" s="254"/>
    </row>
    <row r="5" spans="1:12" ht="22.5" customHeight="1">
      <c r="A5" s="16">
        <v>1</v>
      </c>
      <c r="B5" s="129"/>
      <c r="C5" s="129"/>
      <c r="D5" s="129"/>
      <c r="E5" s="129"/>
      <c r="F5" s="130"/>
      <c r="G5" s="12"/>
      <c r="H5" s="12"/>
      <c r="I5" s="12"/>
      <c r="J5" s="171"/>
      <c r="K5" s="255"/>
      <c r="L5" s="256"/>
    </row>
    <row r="6" spans="1:12" ht="22.5" customHeight="1">
      <c r="A6" s="16">
        <v>2</v>
      </c>
      <c r="B6" s="129"/>
      <c r="C6" s="129"/>
      <c r="D6" s="129"/>
      <c r="E6" s="129"/>
      <c r="F6" s="130"/>
      <c r="G6" s="12"/>
      <c r="H6" s="12"/>
      <c r="I6" s="12"/>
      <c r="J6" s="171"/>
      <c r="K6" s="255"/>
      <c r="L6" s="256"/>
    </row>
    <row r="7" spans="1:12" ht="22.5" customHeight="1">
      <c r="A7" s="16">
        <v>3</v>
      </c>
      <c r="B7" s="129"/>
      <c r="C7" s="129"/>
      <c r="D7" s="129"/>
      <c r="E7" s="129"/>
      <c r="F7" s="130"/>
      <c r="G7" s="12"/>
      <c r="H7" s="12"/>
      <c r="I7" s="12"/>
      <c r="J7" s="171"/>
      <c r="K7" s="255"/>
      <c r="L7" s="256"/>
    </row>
    <row r="8" spans="1:12" ht="22.5" customHeight="1">
      <c r="A8" s="16">
        <v>4</v>
      </c>
      <c r="B8" s="129"/>
      <c r="C8" s="130"/>
      <c r="D8" s="131"/>
      <c r="E8" s="130"/>
      <c r="F8" s="43"/>
      <c r="G8" s="12"/>
      <c r="H8" s="12"/>
      <c r="I8" s="12"/>
      <c r="J8" s="171"/>
      <c r="K8" s="255"/>
      <c r="L8" s="256"/>
    </row>
    <row r="9" spans="1:12" ht="22.5" customHeight="1">
      <c r="A9" s="16">
        <v>5</v>
      </c>
      <c r="B9" s="129"/>
      <c r="C9" s="130"/>
      <c r="D9" s="131"/>
      <c r="E9" s="130"/>
      <c r="F9" s="43"/>
      <c r="G9" s="12"/>
      <c r="H9" s="12"/>
      <c r="I9" s="12"/>
      <c r="J9" s="171"/>
      <c r="K9" s="255"/>
      <c r="L9" s="256"/>
    </row>
    <row r="10" spans="1:12" ht="22.5" customHeight="1">
      <c r="A10" s="16">
        <v>6</v>
      </c>
      <c r="B10" s="130"/>
      <c r="C10" s="130"/>
      <c r="D10" s="131"/>
      <c r="E10" s="130"/>
      <c r="F10" s="43"/>
      <c r="G10" s="12"/>
      <c r="H10" s="12"/>
      <c r="I10" s="12"/>
      <c r="J10" s="171"/>
      <c r="K10" s="255"/>
      <c r="L10" s="256"/>
    </row>
    <row r="11" spans="1:12" ht="22.5" customHeight="1">
      <c r="A11" s="16">
        <v>7</v>
      </c>
      <c r="B11" s="130"/>
      <c r="C11" s="130"/>
      <c r="D11" s="131"/>
      <c r="E11" s="130"/>
      <c r="F11" s="43"/>
      <c r="G11" s="12"/>
      <c r="H11" s="12"/>
      <c r="I11" s="12"/>
      <c r="J11" s="171"/>
      <c r="K11" s="255"/>
      <c r="L11" s="256"/>
    </row>
    <row r="12" spans="1:12" ht="22.5" customHeight="1">
      <c r="A12" s="16">
        <v>8</v>
      </c>
      <c r="B12" s="129"/>
      <c r="C12" s="129"/>
      <c r="D12" s="129"/>
      <c r="E12" s="129"/>
      <c r="F12" s="43"/>
      <c r="G12" s="12"/>
      <c r="H12" s="12"/>
      <c r="I12" s="12"/>
      <c r="J12" s="171"/>
      <c r="K12" s="255"/>
      <c r="L12" s="256"/>
    </row>
    <row r="13" spans="1:12" ht="18.75">
      <c r="A13" s="247" t="s">
        <v>23</v>
      </c>
      <c r="B13" s="247"/>
      <c r="C13" s="23" t="s">
        <v>27</v>
      </c>
      <c r="D13" s="23">
        <v>5</v>
      </c>
      <c r="E13" s="248" t="s">
        <v>123</v>
      </c>
      <c r="F13" s="249"/>
      <c r="G13" s="23">
        <v>2023</v>
      </c>
      <c r="H13" s="180" t="s">
        <v>387</v>
      </c>
      <c r="I13" s="250" t="s">
        <v>341</v>
      </c>
      <c r="J13" s="248"/>
      <c r="K13" s="248"/>
      <c r="L13" s="249"/>
    </row>
    <row r="14" spans="1:12" ht="31.5">
      <c r="A14" s="20"/>
      <c r="B14" s="21" t="s">
        <v>0</v>
      </c>
      <c r="C14" s="21" t="s">
        <v>1</v>
      </c>
      <c r="D14" s="21" t="s">
        <v>2</v>
      </c>
      <c r="E14" s="21" t="s">
        <v>3</v>
      </c>
      <c r="F14" s="21" t="s">
        <v>260</v>
      </c>
      <c r="G14" s="21" t="s">
        <v>122</v>
      </c>
      <c r="H14" s="21" t="s">
        <v>121</v>
      </c>
      <c r="I14" s="251" t="s">
        <v>11</v>
      </c>
      <c r="J14" s="252"/>
      <c r="K14" s="253" t="s">
        <v>12</v>
      </c>
      <c r="L14" s="254"/>
    </row>
    <row r="15" spans="1:12" ht="22.5" customHeight="1">
      <c r="A15" s="16">
        <v>1</v>
      </c>
      <c r="B15" s="73" t="s">
        <v>274</v>
      </c>
      <c r="C15" s="73" t="s">
        <v>307</v>
      </c>
      <c r="D15" s="73">
        <v>274</v>
      </c>
      <c r="E15" s="73" t="s">
        <v>369</v>
      </c>
      <c r="F15" s="12"/>
      <c r="G15" s="12"/>
      <c r="H15" s="12"/>
      <c r="I15" s="257"/>
      <c r="J15" s="258"/>
      <c r="K15" s="255"/>
      <c r="L15" s="256"/>
    </row>
    <row r="16" spans="1:12" ht="22.5" customHeight="1">
      <c r="A16" s="16">
        <v>2</v>
      </c>
      <c r="B16" s="73" t="s">
        <v>381</v>
      </c>
      <c r="C16" s="73" t="s">
        <v>364</v>
      </c>
      <c r="D16" s="73">
        <v>274</v>
      </c>
      <c r="E16" s="73" t="s">
        <v>248</v>
      </c>
      <c r="F16" s="12"/>
      <c r="G16" s="12"/>
      <c r="H16" s="12"/>
      <c r="I16" s="257"/>
      <c r="J16" s="258"/>
      <c r="K16" s="255"/>
      <c r="L16" s="256"/>
    </row>
    <row r="17" spans="1:12" ht="22.5" customHeight="1">
      <c r="A17" s="16">
        <v>3</v>
      </c>
      <c r="B17" s="129" t="s">
        <v>372</v>
      </c>
      <c r="C17" s="129" t="s">
        <v>373</v>
      </c>
      <c r="D17" s="129">
        <v>276</v>
      </c>
      <c r="E17" s="129"/>
      <c r="F17" s="163"/>
      <c r="G17" s="12"/>
      <c r="H17" s="12"/>
      <c r="I17" s="257"/>
      <c r="J17" s="258"/>
      <c r="K17" s="255"/>
      <c r="L17" s="256"/>
    </row>
    <row r="18" spans="1:12" ht="22.5" customHeight="1">
      <c r="A18" s="16">
        <v>4</v>
      </c>
      <c r="B18" s="130"/>
      <c r="C18" s="130"/>
      <c r="D18" s="131"/>
      <c r="E18" s="130"/>
      <c r="F18" s="163"/>
      <c r="G18" s="12"/>
      <c r="H18" s="12"/>
      <c r="I18" s="257"/>
      <c r="J18" s="258"/>
      <c r="K18" s="255"/>
      <c r="L18" s="256"/>
    </row>
    <row r="19" spans="1:12" ht="22.5" customHeight="1">
      <c r="A19" s="16">
        <v>5</v>
      </c>
      <c r="B19" s="129"/>
      <c r="C19" s="129"/>
      <c r="D19" s="129"/>
      <c r="E19" s="129"/>
      <c r="F19" s="163"/>
      <c r="G19" s="12"/>
      <c r="H19" s="12"/>
      <c r="I19" s="257"/>
      <c r="J19" s="258"/>
      <c r="K19" s="255"/>
      <c r="L19" s="256"/>
    </row>
    <row r="20" spans="1:12" ht="22.5" customHeight="1">
      <c r="A20" s="16">
        <v>6</v>
      </c>
      <c r="B20" s="129"/>
      <c r="C20" s="129"/>
      <c r="D20" s="129"/>
      <c r="E20" s="129"/>
      <c r="F20" s="12"/>
      <c r="G20" s="12"/>
      <c r="H20" s="12"/>
      <c r="I20" s="257"/>
      <c r="J20" s="258"/>
      <c r="K20" s="255"/>
      <c r="L20" s="256"/>
    </row>
    <row r="21" spans="1:12" ht="22.5" customHeight="1">
      <c r="A21" s="16">
        <v>7</v>
      </c>
      <c r="B21" s="129"/>
      <c r="C21" s="129"/>
      <c r="D21" s="129"/>
      <c r="E21" s="129"/>
      <c r="F21" s="12"/>
      <c r="G21" s="12"/>
      <c r="H21" s="12"/>
      <c r="I21" s="257"/>
      <c r="J21" s="258"/>
      <c r="K21" s="255"/>
      <c r="L21" s="256"/>
    </row>
    <row r="22" spans="1:12" ht="22.5" customHeight="1">
      <c r="A22" s="16">
        <v>8</v>
      </c>
      <c r="B22" s="129"/>
      <c r="C22" s="129"/>
      <c r="D22" s="129"/>
      <c r="E22" s="129"/>
      <c r="F22" s="12"/>
      <c r="G22" s="12"/>
      <c r="H22" s="12"/>
      <c r="I22" s="257"/>
      <c r="J22" s="258"/>
      <c r="K22" s="257"/>
      <c r="L22" s="258"/>
    </row>
  </sheetData>
  <sheetProtection/>
  <mergeCells count="38">
    <mergeCell ref="I21:J21"/>
    <mergeCell ref="I22:J22"/>
    <mergeCell ref="K8:L8"/>
    <mergeCell ref="A1:B2"/>
    <mergeCell ref="C1:L1"/>
    <mergeCell ref="C2:E2"/>
    <mergeCell ref="I2:L2"/>
    <mergeCell ref="A3:B3"/>
    <mergeCell ref="E3:F3"/>
    <mergeCell ref="I3:L3"/>
    <mergeCell ref="I4:J4"/>
    <mergeCell ref="K4:L4"/>
    <mergeCell ref="K5:L5"/>
    <mergeCell ref="K6:L6"/>
    <mergeCell ref="K7:L7"/>
    <mergeCell ref="K9:L9"/>
    <mergeCell ref="K10:L10"/>
    <mergeCell ref="K11:L11"/>
    <mergeCell ref="K12:L12"/>
    <mergeCell ref="A13:B13"/>
    <mergeCell ref="E13:F13"/>
    <mergeCell ref="I13:L13"/>
    <mergeCell ref="K19:L19"/>
    <mergeCell ref="K20:L20"/>
    <mergeCell ref="K21:L21"/>
    <mergeCell ref="K22:L22"/>
    <mergeCell ref="I14:J14"/>
    <mergeCell ref="K14:L14"/>
    <mergeCell ref="K15:L15"/>
    <mergeCell ref="K16:L16"/>
    <mergeCell ref="K17:L17"/>
    <mergeCell ref="K18:L18"/>
    <mergeCell ref="I15:J15"/>
    <mergeCell ref="I16:J16"/>
    <mergeCell ref="I17:J17"/>
    <mergeCell ref="I18:J18"/>
    <mergeCell ref="I19:J19"/>
    <mergeCell ref="I20:J20"/>
  </mergeCells>
  <dataValidations count="1">
    <dataValidation type="list" operator="equal" allowBlank="1" sqref="F5:F7 E8:E11 E18">
      <formula1>"CG,Je,Da,Pro,Hon,Exc"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L15" sqref="L15"/>
    </sheetView>
  </sheetViews>
  <sheetFormatPr defaultColWidth="11.421875" defaultRowHeight="15"/>
  <cols>
    <col min="1" max="4" width="15.7109375" style="1" customWidth="1"/>
    <col min="5" max="6" width="6.421875" style="1" customWidth="1"/>
    <col min="7" max="7" width="7.140625" style="1" customWidth="1"/>
    <col min="8" max="8" width="13.57421875" style="1" customWidth="1"/>
  </cols>
  <sheetData>
    <row r="1" spans="1:8" ht="37.5" customHeight="1">
      <c r="A1" s="300" t="s">
        <v>285</v>
      </c>
      <c r="B1" s="300"/>
      <c r="C1" s="300"/>
      <c r="D1" s="300"/>
      <c r="E1" s="300"/>
      <c r="F1" s="300"/>
      <c r="G1" s="300"/>
      <c r="H1" s="300"/>
    </row>
    <row r="2" spans="1:8" ht="30" customHeight="1">
      <c r="A2" s="6" t="s">
        <v>2</v>
      </c>
      <c r="B2" s="281"/>
      <c r="C2" s="281"/>
      <c r="D2" s="281"/>
      <c r="E2" s="6" t="s">
        <v>286</v>
      </c>
      <c r="F2" s="26" t="s">
        <v>287</v>
      </c>
      <c r="G2" s="6">
        <v>45</v>
      </c>
      <c r="H2" s="6"/>
    </row>
    <row r="3" spans="1:8" ht="30" customHeight="1">
      <c r="A3" s="6" t="s">
        <v>288</v>
      </c>
      <c r="B3" s="281"/>
      <c r="C3" s="281"/>
      <c r="D3" s="281"/>
      <c r="E3" s="6" t="s">
        <v>3</v>
      </c>
      <c r="F3" s="272"/>
      <c r="G3" s="273"/>
      <c r="H3" s="274"/>
    </row>
    <row r="4" spans="1:8" ht="15.75">
      <c r="A4" s="301"/>
      <c r="B4" s="304" t="s">
        <v>289</v>
      </c>
      <c r="C4" s="305"/>
      <c r="D4" s="305"/>
      <c r="E4" s="305"/>
      <c r="F4" s="305"/>
      <c r="G4" s="305"/>
      <c r="H4" s="306"/>
    </row>
    <row r="5" spans="1:8" ht="15">
      <c r="A5" s="302"/>
      <c r="B5" s="276" t="s">
        <v>290</v>
      </c>
      <c r="C5" s="287"/>
      <c r="D5" s="287"/>
      <c r="E5" s="287"/>
      <c r="F5" s="287"/>
      <c r="G5" s="287"/>
      <c r="H5" s="277"/>
    </row>
    <row r="6" spans="1:8" ht="15">
      <c r="A6" s="302"/>
      <c r="B6" s="276" t="s">
        <v>291</v>
      </c>
      <c r="C6" s="287"/>
      <c r="D6" s="287"/>
      <c r="E6" s="287"/>
      <c r="F6" s="287"/>
      <c r="G6" s="287"/>
      <c r="H6" s="277"/>
    </row>
    <row r="7" spans="1:8" ht="15">
      <c r="A7" s="302"/>
      <c r="B7" s="276" t="s">
        <v>292</v>
      </c>
      <c r="C7" s="287"/>
      <c r="D7" s="287"/>
      <c r="E7" s="287"/>
      <c r="F7" s="287"/>
      <c r="G7" s="287"/>
      <c r="H7" s="277"/>
    </row>
    <row r="8" spans="1:8" ht="15">
      <c r="A8" s="303"/>
      <c r="B8" s="276" t="s">
        <v>293</v>
      </c>
      <c r="C8" s="287"/>
      <c r="D8" s="287"/>
      <c r="E8" s="287"/>
      <c r="F8" s="287"/>
      <c r="G8" s="287"/>
      <c r="H8" s="277"/>
    </row>
    <row r="9" spans="1:8" ht="22.5" customHeight="1">
      <c r="A9" s="281" t="s">
        <v>0</v>
      </c>
      <c r="B9" s="281"/>
      <c r="C9" s="281" t="s">
        <v>1</v>
      </c>
      <c r="D9" s="281"/>
      <c r="E9" s="272" t="s">
        <v>294</v>
      </c>
      <c r="F9" s="274"/>
      <c r="G9" s="6" t="s">
        <v>3</v>
      </c>
      <c r="H9" s="6" t="s">
        <v>11</v>
      </c>
    </row>
    <row r="10" spans="1:8" ht="30" customHeight="1">
      <c r="A10" s="275"/>
      <c r="B10" s="275"/>
      <c r="C10" s="275"/>
      <c r="D10" s="275"/>
      <c r="E10" s="276"/>
      <c r="F10" s="277"/>
      <c r="G10" s="3"/>
      <c r="H10" s="3"/>
    </row>
    <row r="11" spans="1:8" ht="30" customHeight="1">
      <c r="A11" s="275"/>
      <c r="B11" s="275"/>
      <c r="C11" s="275"/>
      <c r="D11" s="275"/>
      <c r="E11" s="276"/>
      <c r="F11" s="277"/>
      <c r="G11" s="3"/>
      <c r="H11" s="3"/>
    </row>
    <row r="12" spans="1:8" ht="30" customHeight="1">
      <c r="A12" s="275"/>
      <c r="B12" s="275"/>
      <c r="C12" s="275"/>
      <c r="D12" s="275"/>
      <c r="E12" s="276"/>
      <c r="F12" s="277"/>
      <c r="G12" s="3"/>
      <c r="H12" s="3"/>
    </row>
    <row r="13" spans="1:8" ht="30" customHeight="1">
      <c r="A13" s="275"/>
      <c r="B13" s="275"/>
      <c r="C13" s="275"/>
      <c r="D13" s="275"/>
      <c r="E13" s="276"/>
      <c r="F13" s="277"/>
      <c r="G13" s="3"/>
      <c r="H13" s="3"/>
    </row>
    <row r="14" spans="1:8" ht="22.5" customHeight="1">
      <c r="A14" s="275" t="s">
        <v>295</v>
      </c>
      <c r="B14" s="275"/>
      <c r="C14" s="275"/>
      <c r="D14" s="275"/>
      <c r="E14" s="307" t="s">
        <v>136</v>
      </c>
      <c r="F14" s="308"/>
      <c r="G14" s="275"/>
      <c r="H14" s="275"/>
    </row>
    <row r="15" spans="1:8" ht="22.5" customHeight="1">
      <c r="A15" s="275" t="s">
        <v>296</v>
      </c>
      <c r="B15" s="275"/>
      <c r="C15" s="275"/>
      <c r="D15" s="275"/>
      <c r="E15" s="309"/>
      <c r="F15" s="310"/>
      <c r="G15" s="275"/>
      <c r="H15" s="275"/>
    </row>
    <row r="16" ht="30" customHeight="1"/>
    <row r="17" ht="30" customHeight="1"/>
    <row r="18" spans="1:8" ht="31.5">
      <c r="A18" s="300" t="s">
        <v>285</v>
      </c>
      <c r="B18" s="300"/>
      <c r="C18" s="300"/>
      <c r="D18" s="300"/>
      <c r="E18" s="300"/>
      <c r="F18" s="300"/>
      <c r="G18" s="300"/>
      <c r="H18" s="300"/>
    </row>
    <row r="19" spans="1:8" ht="30" customHeight="1">
      <c r="A19" s="6" t="s">
        <v>2</v>
      </c>
      <c r="B19" s="281"/>
      <c r="C19" s="281"/>
      <c r="D19" s="281"/>
      <c r="E19" s="6" t="s">
        <v>286</v>
      </c>
      <c r="F19" s="26" t="s">
        <v>287</v>
      </c>
      <c r="G19" s="6">
        <v>45</v>
      </c>
      <c r="H19" s="6"/>
    </row>
    <row r="20" spans="1:8" ht="30" customHeight="1">
      <c r="A20" s="6" t="s">
        <v>288</v>
      </c>
      <c r="B20" s="281"/>
      <c r="C20" s="281"/>
      <c r="D20" s="281"/>
      <c r="E20" s="6" t="s">
        <v>3</v>
      </c>
      <c r="F20" s="272"/>
      <c r="G20" s="273"/>
      <c r="H20" s="274"/>
    </row>
    <row r="21" spans="1:8" ht="15.75">
      <c r="A21" s="301"/>
      <c r="B21" s="304" t="s">
        <v>289</v>
      </c>
      <c r="C21" s="305"/>
      <c r="D21" s="305"/>
      <c r="E21" s="305"/>
      <c r="F21" s="305"/>
      <c r="G21" s="305"/>
      <c r="H21" s="306"/>
    </row>
    <row r="22" spans="1:8" ht="15">
      <c r="A22" s="302"/>
      <c r="B22" s="276" t="s">
        <v>290</v>
      </c>
      <c r="C22" s="287"/>
      <c r="D22" s="287"/>
      <c r="E22" s="287"/>
      <c r="F22" s="287"/>
      <c r="G22" s="287"/>
      <c r="H22" s="277"/>
    </row>
    <row r="23" spans="1:8" ht="15">
      <c r="A23" s="302"/>
      <c r="B23" s="276" t="s">
        <v>291</v>
      </c>
      <c r="C23" s="287"/>
      <c r="D23" s="287"/>
      <c r="E23" s="287"/>
      <c r="F23" s="287"/>
      <c r="G23" s="287"/>
      <c r="H23" s="277"/>
    </row>
    <row r="24" spans="1:8" ht="15">
      <c r="A24" s="302"/>
      <c r="B24" s="276" t="s">
        <v>292</v>
      </c>
      <c r="C24" s="287"/>
      <c r="D24" s="287"/>
      <c r="E24" s="287"/>
      <c r="F24" s="287"/>
      <c r="G24" s="287"/>
      <c r="H24" s="277"/>
    </row>
    <row r="25" spans="1:8" ht="15">
      <c r="A25" s="303"/>
      <c r="B25" s="276" t="s">
        <v>293</v>
      </c>
      <c r="C25" s="287"/>
      <c r="D25" s="287"/>
      <c r="E25" s="287"/>
      <c r="F25" s="287"/>
      <c r="G25" s="287"/>
      <c r="H25" s="277"/>
    </row>
    <row r="26" spans="1:8" ht="22.5" customHeight="1">
      <c r="A26" s="281" t="s">
        <v>0</v>
      </c>
      <c r="B26" s="281"/>
      <c r="C26" s="281" t="s">
        <v>1</v>
      </c>
      <c r="D26" s="281"/>
      <c r="E26" s="272" t="s">
        <v>294</v>
      </c>
      <c r="F26" s="274"/>
      <c r="G26" s="6" t="s">
        <v>3</v>
      </c>
      <c r="H26" s="6" t="s">
        <v>11</v>
      </c>
    </row>
    <row r="27" spans="1:8" ht="30" customHeight="1">
      <c r="A27" s="275"/>
      <c r="B27" s="275"/>
      <c r="C27" s="275"/>
      <c r="D27" s="275"/>
      <c r="E27" s="276"/>
      <c r="F27" s="277"/>
      <c r="G27" s="3"/>
      <c r="H27" s="3"/>
    </row>
    <row r="28" spans="1:8" ht="30" customHeight="1">
      <c r="A28" s="275"/>
      <c r="B28" s="275"/>
      <c r="C28" s="275"/>
      <c r="D28" s="275"/>
      <c r="E28" s="276"/>
      <c r="F28" s="277"/>
      <c r="G28" s="3"/>
      <c r="H28" s="3"/>
    </row>
    <row r="29" spans="1:8" ht="30" customHeight="1">
      <c r="A29" s="275"/>
      <c r="B29" s="275"/>
      <c r="C29" s="275"/>
      <c r="D29" s="275"/>
      <c r="E29" s="276"/>
      <c r="F29" s="277"/>
      <c r="G29" s="3"/>
      <c r="H29" s="3"/>
    </row>
    <row r="30" spans="1:8" ht="30" customHeight="1">
      <c r="A30" s="275"/>
      <c r="B30" s="275"/>
      <c r="C30" s="275"/>
      <c r="D30" s="275"/>
      <c r="E30" s="276"/>
      <c r="F30" s="277"/>
      <c r="G30" s="3"/>
      <c r="H30" s="3"/>
    </row>
    <row r="31" spans="1:8" ht="22.5" customHeight="1">
      <c r="A31" s="275" t="s">
        <v>295</v>
      </c>
      <c r="B31" s="275"/>
      <c r="C31" s="275"/>
      <c r="D31" s="275"/>
      <c r="E31" s="307" t="s">
        <v>136</v>
      </c>
      <c r="F31" s="308"/>
      <c r="G31" s="275"/>
      <c r="H31" s="275"/>
    </row>
    <row r="32" spans="1:8" ht="22.5" customHeight="1">
      <c r="A32" s="275" t="s">
        <v>296</v>
      </c>
      <c r="B32" s="275"/>
      <c r="C32" s="275"/>
      <c r="D32" s="275"/>
      <c r="E32" s="309"/>
      <c r="F32" s="310"/>
      <c r="G32" s="275"/>
      <c r="H32" s="275"/>
    </row>
  </sheetData>
  <sheetProtection/>
  <mergeCells count="62">
    <mergeCell ref="G31:H32"/>
    <mergeCell ref="A32:B32"/>
    <mergeCell ref="C32:D32"/>
    <mergeCell ref="A30:B30"/>
    <mergeCell ref="C30:D30"/>
    <mergeCell ref="E30:F30"/>
    <mergeCell ref="A31:B31"/>
    <mergeCell ref="C31:D31"/>
    <mergeCell ref="E31:F32"/>
    <mergeCell ref="A28:B28"/>
    <mergeCell ref="C28:D28"/>
    <mergeCell ref="E28:F28"/>
    <mergeCell ref="A29:B29"/>
    <mergeCell ref="C29:D29"/>
    <mergeCell ref="E29:F29"/>
    <mergeCell ref="A26:B26"/>
    <mergeCell ref="C26:D26"/>
    <mergeCell ref="E26:F26"/>
    <mergeCell ref="A27:B27"/>
    <mergeCell ref="C27:D27"/>
    <mergeCell ref="E27:F27"/>
    <mergeCell ref="A21:A25"/>
    <mergeCell ref="B21:H21"/>
    <mergeCell ref="B22:H22"/>
    <mergeCell ref="B23:H23"/>
    <mergeCell ref="B24:H24"/>
    <mergeCell ref="B25:H25"/>
    <mergeCell ref="B20:D20"/>
    <mergeCell ref="F20:H20"/>
    <mergeCell ref="A13:B13"/>
    <mergeCell ref="C13:D13"/>
    <mergeCell ref="E13:F13"/>
    <mergeCell ref="A14:B14"/>
    <mergeCell ref="C14:D14"/>
    <mergeCell ref="E14:F15"/>
    <mergeCell ref="G14:H15"/>
    <mergeCell ref="A15:B15"/>
    <mergeCell ref="C15:D15"/>
    <mergeCell ref="A18:H18"/>
    <mergeCell ref="B19:D19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E3" sqref="E3"/>
    </sheetView>
  </sheetViews>
  <sheetFormatPr defaultColWidth="11.421875" defaultRowHeight="15"/>
  <cols>
    <col min="1" max="1" width="71.421875" style="127" customWidth="1"/>
    <col min="2" max="2" width="14.28125" style="128" customWidth="1"/>
  </cols>
  <sheetData>
    <row r="1" spans="1:2" ht="33.75">
      <c r="A1" s="125" t="s">
        <v>308</v>
      </c>
      <c r="B1" s="126" t="s">
        <v>286</v>
      </c>
    </row>
    <row r="2" spans="1:2" ht="33.75">
      <c r="A2" s="125"/>
      <c r="B2" s="126"/>
    </row>
    <row r="3" spans="1:2" ht="33.75">
      <c r="A3" s="125" t="s">
        <v>316</v>
      </c>
      <c r="B3" s="126" t="s">
        <v>277</v>
      </c>
    </row>
    <row r="4" spans="1:2" ht="33.75">
      <c r="A4" s="125" t="s">
        <v>154</v>
      </c>
      <c r="B4" s="126" t="s">
        <v>234</v>
      </c>
    </row>
    <row r="5" spans="1:2" ht="33.75">
      <c r="A5" s="125" t="s">
        <v>319</v>
      </c>
      <c r="B5" s="126" t="s">
        <v>276</v>
      </c>
    </row>
    <row r="6" spans="1:2" ht="33.75">
      <c r="A6" s="125" t="s">
        <v>318</v>
      </c>
      <c r="B6" s="126" t="s">
        <v>265</v>
      </c>
    </row>
    <row r="7" spans="1:2" ht="33.75">
      <c r="A7" s="125" t="s">
        <v>311</v>
      </c>
      <c r="B7" s="126" t="s">
        <v>284</v>
      </c>
    </row>
    <row r="8" spans="1:2" ht="33.75">
      <c r="A8" s="125" t="s">
        <v>317</v>
      </c>
      <c r="B8" s="126" t="s">
        <v>281</v>
      </c>
    </row>
    <row r="9" spans="1:2" ht="33.75">
      <c r="A9" s="125" t="s">
        <v>152</v>
      </c>
      <c r="B9" s="126" t="s">
        <v>282</v>
      </c>
    </row>
    <row r="10" spans="1:2" ht="33.75">
      <c r="A10" s="125" t="s">
        <v>312</v>
      </c>
      <c r="B10" s="126" t="s">
        <v>279</v>
      </c>
    </row>
    <row r="11" spans="1:2" ht="33.75">
      <c r="A11" s="125" t="s">
        <v>313</v>
      </c>
      <c r="B11" s="126" t="s">
        <v>275</v>
      </c>
    </row>
    <row r="12" spans="1:2" ht="33.75">
      <c r="A12" s="125" t="s">
        <v>140</v>
      </c>
      <c r="B12" s="126" t="s">
        <v>278</v>
      </c>
    </row>
    <row r="13" spans="1:2" ht="33.75">
      <c r="A13" s="125" t="s">
        <v>156</v>
      </c>
      <c r="B13" s="126" t="s">
        <v>314</v>
      </c>
    </row>
    <row r="14" spans="1:2" ht="33.75">
      <c r="A14" s="125" t="s">
        <v>153</v>
      </c>
      <c r="B14" s="126" t="s">
        <v>283</v>
      </c>
    </row>
    <row r="15" spans="1:2" ht="33.75">
      <c r="A15" s="125" t="s">
        <v>315</v>
      </c>
      <c r="B15" s="126" t="s">
        <v>304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O26" sqref="O26"/>
    </sheetView>
  </sheetViews>
  <sheetFormatPr defaultColWidth="11.421875" defaultRowHeight="15"/>
  <cols>
    <col min="1" max="2" width="18.57421875" style="1" customWidth="1"/>
    <col min="3" max="3" width="11.421875" style="1" customWidth="1"/>
    <col min="4" max="4" width="7.140625" style="1" customWidth="1"/>
    <col min="5" max="5" width="10.00390625" style="1" customWidth="1"/>
    <col min="6" max="6" width="3.57421875" style="1" customWidth="1"/>
    <col min="7" max="8" width="18.57421875" style="1" customWidth="1"/>
    <col min="9" max="9" width="11.421875" style="1" customWidth="1"/>
    <col min="10" max="10" width="7.140625" style="1" customWidth="1"/>
    <col min="11" max="11" width="10.00390625" style="1" customWidth="1"/>
  </cols>
  <sheetData>
    <row r="1" spans="1:11" s="10" customFormat="1" ht="22.5" customHeight="1">
      <c r="A1" s="23" t="s">
        <v>16</v>
      </c>
      <c r="B1" s="23" t="s">
        <v>354</v>
      </c>
      <c r="C1" s="240" t="s">
        <v>125</v>
      </c>
      <c r="D1" s="240"/>
      <c r="E1" s="240"/>
      <c r="F1" s="240" t="s">
        <v>330</v>
      </c>
      <c r="G1" s="240"/>
      <c r="H1" s="23" t="s">
        <v>126</v>
      </c>
      <c r="I1" s="240" t="s">
        <v>123</v>
      </c>
      <c r="J1" s="240"/>
      <c r="K1" s="143">
        <v>2023</v>
      </c>
    </row>
    <row r="2" spans="1:11" s="145" customFormat="1" ht="22.5" customHeight="1">
      <c r="A2" s="172" t="s">
        <v>7</v>
      </c>
      <c r="B2" s="173">
        <v>44989</v>
      </c>
      <c r="C2" s="172" t="s">
        <v>127</v>
      </c>
      <c r="D2" s="172" t="s">
        <v>298</v>
      </c>
      <c r="E2" s="174" t="s">
        <v>374</v>
      </c>
      <c r="F2" s="172"/>
      <c r="G2" s="172" t="s">
        <v>7</v>
      </c>
      <c r="H2" s="173">
        <v>44989</v>
      </c>
      <c r="I2" s="172" t="s">
        <v>127</v>
      </c>
      <c r="J2" s="172" t="s">
        <v>299</v>
      </c>
      <c r="K2" s="179" t="s">
        <v>387</v>
      </c>
    </row>
    <row r="3" spans="1:12" s="9" customFormat="1" ht="37.5" customHeight="1">
      <c r="A3" s="6" t="s">
        <v>0</v>
      </c>
      <c r="B3" s="6" t="s">
        <v>1</v>
      </c>
      <c r="C3" s="6" t="s">
        <v>227</v>
      </c>
      <c r="D3" s="6" t="s">
        <v>3</v>
      </c>
      <c r="E3" s="21" t="s">
        <v>333</v>
      </c>
      <c r="F3" s="6"/>
      <c r="G3" s="6" t="s">
        <v>0</v>
      </c>
      <c r="H3" s="6" t="s">
        <v>1</v>
      </c>
      <c r="I3" s="6" t="s">
        <v>17</v>
      </c>
      <c r="J3" s="6" t="s">
        <v>3</v>
      </c>
      <c r="K3" s="21" t="s">
        <v>333</v>
      </c>
      <c r="L3" s="10"/>
    </row>
    <row r="4" spans="1:12" s="9" customFormat="1" ht="21" customHeight="1">
      <c r="A4" s="129"/>
      <c r="B4" s="130"/>
      <c r="C4" s="131"/>
      <c r="D4" s="130"/>
      <c r="E4" s="12"/>
      <c r="F4" s="12">
        <v>1</v>
      </c>
      <c r="G4" s="73" t="s">
        <v>243</v>
      </c>
      <c r="H4" s="58" t="s">
        <v>244</v>
      </c>
      <c r="I4" s="74" t="str">
        <f>'[1]1er crit.10m'!$K$4</f>
        <v>002</v>
      </c>
      <c r="J4" s="58" t="s">
        <v>245</v>
      </c>
      <c r="K4" s="12">
        <v>1</v>
      </c>
      <c r="L4" s="10"/>
    </row>
    <row r="5" spans="1:12" s="15" customFormat="1" ht="21" customHeight="1">
      <c r="A5" s="129"/>
      <c r="B5" s="130"/>
      <c r="C5" s="131"/>
      <c r="D5" s="130"/>
      <c r="E5" s="12"/>
      <c r="F5" s="12">
        <v>2</v>
      </c>
      <c r="G5" s="58" t="s">
        <v>254</v>
      </c>
      <c r="H5" s="58" t="s">
        <v>255</v>
      </c>
      <c r="I5" s="74" t="str">
        <f>'[3]1er crit.10m'!$K$4</f>
        <v>170</v>
      </c>
      <c r="J5" s="58" t="s">
        <v>245</v>
      </c>
      <c r="K5" s="12">
        <v>1</v>
      </c>
      <c r="L5" s="10"/>
    </row>
    <row r="6" spans="1:11" ht="21" customHeight="1">
      <c r="A6" s="129"/>
      <c r="B6" s="130"/>
      <c r="C6" s="131"/>
      <c r="D6" s="130"/>
      <c r="E6" s="12"/>
      <c r="F6" s="163">
        <v>3</v>
      </c>
      <c r="G6" s="73" t="s">
        <v>350</v>
      </c>
      <c r="H6" s="73" t="s">
        <v>351</v>
      </c>
      <c r="I6" s="73">
        <v>274</v>
      </c>
      <c r="J6" s="73" t="s">
        <v>245</v>
      </c>
      <c r="K6" s="164">
        <v>1</v>
      </c>
    </row>
    <row r="7" spans="1:11" ht="21" customHeight="1">
      <c r="A7" s="130"/>
      <c r="B7" s="130"/>
      <c r="C7" s="131"/>
      <c r="D7" s="130"/>
      <c r="E7" s="169"/>
      <c r="F7" s="165">
        <v>4</v>
      </c>
      <c r="G7" s="129" t="s">
        <v>273</v>
      </c>
      <c r="H7" s="129" t="s">
        <v>353</v>
      </c>
      <c r="I7" s="129">
        <v>274</v>
      </c>
      <c r="J7" s="129" t="s">
        <v>245</v>
      </c>
      <c r="K7" s="129">
        <v>1</v>
      </c>
    </row>
    <row r="8" spans="1:12" ht="21" customHeight="1">
      <c r="A8" s="170"/>
      <c r="B8" s="129"/>
      <c r="C8" s="129"/>
      <c r="D8" s="129"/>
      <c r="E8" s="12"/>
      <c r="F8" s="12">
        <v>5</v>
      </c>
      <c r="G8" s="129" t="s">
        <v>272</v>
      </c>
      <c r="H8" s="129" t="s">
        <v>253</v>
      </c>
      <c r="I8" s="129">
        <v>274</v>
      </c>
      <c r="J8" s="129" t="s">
        <v>245</v>
      </c>
      <c r="K8" s="166">
        <v>1</v>
      </c>
      <c r="L8" s="10"/>
    </row>
    <row r="9" spans="1:12" ht="21" customHeight="1">
      <c r="A9" s="129"/>
      <c r="B9" s="129"/>
      <c r="C9" s="129"/>
      <c r="D9" s="129"/>
      <c r="E9" s="12"/>
      <c r="F9" s="12">
        <v>6</v>
      </c>
      <c r="G9" s="129" t="s">
        <v>249</v>
      </c>
      <c r="H9" s="129" t="s">
        <v>250</v>
      </c>
      <c r="I9" s="129">
        <v>276</v>
      </c>
      <c r="J9" s="129" t="s">
        <v>245</v>
      </c>
      <c r="K9" s="12">
        <v>1</v>
      </c>
      <c r="L9" s="10"/>
    </row>
    <row r="10" spans="1:12" ht="21" customHeight="1">
      <c r="A10" s="129"/>
      <c r="B10" s="130"/>
      <c r="C10" s="131"/>
      <c r="D10" s="130"/>
      <c r="E10" s="12"/>
      <c r="F10" s="12">
        <v>7</v>
      </c>
      <c r="G10" s="73"/>
      <c r="H10" s="73"/>
      <c r="I10" s="73"/>
      <c r="J10" s="129"/>
      <c r="K10" s="12"/>
      <c r="L10" s="10"/>
    </row>
    <row r="11" spans="1:11" ht="18.75" customHeight="1">
      <c r="A11" s="241"/>
      <c r="B11" s="242"/>
      <c r="C11" s="242"/>
      <c r="D11" s="242"/>
      <c r="E11" s="242"/>
      <c r="F11" s="242"/>
      <c r="G11" s="242"/>
      <c r="H11" s="242"/>
      <c r="I11" s="242"/>
      <c r="J11" s="242"/>
      <c r="K11" s="243"/>
    </row>
    <row r="12" spans="1:11" ht="18.75" customHeight="1">
      <c r="A12" s="244"/>
      <c r="B12" s="245"/>
      <c r="C12" s="245"/>
      <c r="D12" s="245"/>
      <c r="E12" s="245"/>
      <c r="F12" s="245"/>
      <c r="G12" s="245"/>
      <c r="H12" s="245"/>
      <c r="I12" s="245"/>
      <c r="J12" s="245"/>
      <c r="K12" s="246"/>
    </row>
    <row r="13" spans="1:11" s="145" customFormat="1" ht="33.75" customHeight="1">
      <c r="A13" s="239" t="s">
        <v>335</v>
      </c>
      <c r="B13" s="239"/>
      <c r="C13" s="239"/>
      <c r="D13" s="239"/>
      <c r="E13" s="144">
        <f>SUM(E4:E10)</f>
        <v>0</v>
      </c>
      <c r="F13" s="144"/>
      <c r="G13" s="239" t="s">
        <v>335</v>
      </c>
      <c r="H13" s="239"/>
      <c r="I13" s="239"/>
      <c r="J13" s="239"/>
      <c r="K13" s="144">
        <f>SUM(K4:K10)</f>
        <v>6</v>
      </c>
    </row>
    <row r="14" spans="1:11" s="10" customFormat="1" ht="22.5" customHeight="1">
      <c r="A14" s="23" t="s">
        <v>16</v>
      </c>
      <c r="B14" s="23" t="s">
        <v>354</v>
      </c>
      <c r="C14" s="240" t="s">
        <v>125</v>
      </c>
      <c r="D14" s="240"/>
      <c r="E14" s="240"/>
      <c r="F14" s="240" t="s">
        <v>330</v>
      </c>
      <c r="G14" s="240"/>
      <c r="H14" s="23" t="s">
        <v>126</v>
      </c>
      <c r="I14" s="240" t="s">
        <v>123</v>
      </c>
      <c r="J14" s="240"/>
      <c r="K14" s="143">
        <v>2023</v>
      </c>
    </row>
    <row r="15" spans="1:11" s="145" customFormat="1" ht="22.5" customHeight="1">
      <c r="A15" s="172" t="s">
        <v>7</v>
      </c>
      <c r="B15" s="173">
        <v>44989</v>
      </c>
      <c r="C15" s="172" t="s">
        <v>127</v>
      </c>
      <c r="D15" s="172" t="s">
        <v>128</v>
      </c>
      <c r="E15" s="174" t="s">
        <v>375</v>
      </c>
      <c r="F15" s="172"/>
      <c r="G15" s="172" t="s">
        <v>7</v>
      </c>
      <c r="H15" s="173">
        <v>44989</v>
      </c>
      <c r="I15" s="172" t="s">
        <v>127</v>
      </c>
      <c r="J15" s="172" t="s">
        <v>129</v>
      </c>
      <c r="K15" s="179" t="s">
        <v>386</v>
      </c>
    </row>
    <row r="16" spans="1:12" s="9" customFormat="1" ht="37.5" customHeight="1">
      <c r="A16" s="6" t="s">
        <v>0</v>
      </c>
      <c r="B16" s="6" t="s">
        <v>1</v>
      </c>
      <c r="C16" s="6" t="s">
        <v>227</v>
      </c>
      <c r="D16" s="6" t="s">
        <v>3</v>
      </c>
      <c r="E16" s="21" t="s">
        <v>333</v>
      </c>
      <c r="F16" s="6"/>
      <c r="G16" s="6" t="s">
        <v>0</v>
      </c>
      <c r="H16" s="6" t="s">
        <v>1</v>
      </c>
      <c r="I16" s="6" t="s">
        <v>17</v>
      </c>
      <c r="J16" s="6" t="s">
        <v>3</v>
      </c>
      <c r="K16" s="21" t="s">
        <v>333</v>
      </c>
      <c r="L16" s="10"/>
    </row>
    <row r="17" spans="1:12" s="9" customFormat="1" ht="21" customHeight="1">
      <c r="A17" s="129"/>
      <c r="B17" s="130"/>
      <c r="C17" s="162"/>
      <c r="D17" s="130"/>
      <c r="E17" s="12"/>
      <c r="F17" s="12">
        <v>1</v>
      </c>
      <c r="G17" s="73" t="s">
        <v>266</v>
      </c>
      <c r="H17" s="58" t="s">
        <v>306</v>
      </c>
      <c r="I17" s="118" t="s">
        <v>284</v>
      </c>
      <c r="J17" s="58" t="s">
        <v>245</v>
      </c>
      <c r="K17" s="12">
        <v>1</v>
      </c>
      <c r="L17" s="10"/>
    </row>
    <row r="18" spans="1:12" s="15" customFormat="1" ht="21" customHeight="1">
      <c r="A18" s="129"/>
      <c r="B18" s="130"/>
      <c r="C18" s="162"/>
      <c r="D18" s="130"/>
      <c r="E18" s="163"/>
      <c r="F18" s="12">
        <v>2</v>
      </c>
      <c r="G18" s="73" t="s">
        <v>359</v>
      </c>
      <c r="H18" s="58" t="s">
        <v>360</v>
      </c>
      <c r="I18" s="119">
        <v>111</v>
      </c>
      <c r="J18" s="58"/>
      <c r="K18" s="12">
        <v>1</v>
      </c>
      <c r="L18" s="10"/>
    </row>
    <row r="19" spans="1:11" ht="21" customHeight="1">
      <c r="A19" s="58"/>
      <c r="B19" s="58"/>
      <c r="C19" s="74"/>
      <c r="D19" s="130"/>
      <c r="E19" s="163"/>
      <c r="F19" s="163">
        <v>3</v>
      </c>
      <c r="G19" s="73" t="s">
        <v>181</v>
      </c>
      <c r="H19" s="73" t="s">
        <v>364</v>
      </c>
      <c r="I19" s="73">
        <v>274</v>
      </c>
      <c r="J19" s="73" t="s">
        <v>248</v>
      </c>
      <c r="K19" s="12">
        <v>1</v>
      </c>
    </row>
    <row r="20" spans="1:11" ht="21" customHeight="1">
      <c r="A20" s="73"/>
      <c r="B20" s="73"/>
      <c r="C20" s="73"/>
      <c r="D20" s="73"/>
      <c r="E20" s="163"/>
      <c r="F20" s="168">
        <v>4</v>
      </c>
      <c r="G20" s="73" t="s">
        <v>367</v>
      </c>
      <c r="H20" s="73" t="s">
        <v>368</v>
      </c>
      <c r="I20" s="73">
        <v>274</v>
      </c>
      <c r="J20" s="73"/>
      <c r="K20" s="12">
        <v>1</v>
      </c>
    </row>
    <row r="21" spans="1:12" ht="21" customHeight="1">
      <c r="A21" s="73"/>
      <c r="B21" s="73"/>
      <c r="C21" s="129"/>
      <c r="D21" s="129"/>
      <c r="E21" s="12"/>
      <c r="F21" s="12">
        <v>5</v>
      </c>
      <c r="G21" s="73" t="s">
        <v>379</v>
      </c>
      <c r="H21" s="73" t="s">
        <v>380</v>
      </c>
      <c r="I21" s="73">
        <v>274</v>
      </c>
      <c r="J21" s="73"/>
      <c r="K21" s="12">
        <v>1</v>
      </c>
      <c r="L21" s="10"/>
    </row>
    <row r="22" spans="1:12" ht="21" customHeight="1">
      <c r="A22" s="73"/>
      <c r="B22" s="73"/>
      <c r="C22" s="73"/>
      <c r="D22" s="73"/>
      <c r="E22" s="12"/>
      <c r="F22" s="12">
        <v>6</v>
      </c>
      <c r="G22" s="73" t="s">
        <v>365</v>
      </c>
      <c r="H22" s="73" t="s">
        <v>366</v>
      </c>
      <c r="I22" s="73">
        <v>274</v>
      </c>
      <c r="J22" s="73"/>
      <c r="K22" s="12">
        <v>1</v>
      </c>
      <c r="L22" s="10"/>
    </row>
    <row r="23" spans="1:12" ht="21" customHeight="1">
      <c r="A23" s="73"/>
      <c r="B23" s="73"/>
      <c r="C23" s="73"/>
      <c r="D23" s="129"/>
      <c r="E23" s="12"/>
      <c r="F23" s="12">
        <v>7</v>
      </c>
      <c r="G23" s="73"/>
      <c r="H23" s="73"/>
      <c r="I23" s="73"/>
      <c r="J23" s="73"/>
      <c r="K23" s="12"/>
      <c r="L23" s="10"/>
    </row>
    <row r="24" spans="1:11" ht="18.75" customHeight="1">
      <c r="A24" s="241"/>
      <c r="B24" s="242"/>
      <c r="C24" s="242"/>
      <c r="D24" s="242"/>
      <c r="E24" s="242"/>
      <c r="F24" s="242"/>
      <c r="G24" s="242"/>
      <c r="H24" s="242"/>
      <c r="I24" s="242"/>
      <c r="J24" s="242"/>
      <c r="K24" s="243"/>
    </row>
    <row r="25" spans="1:11" ht="18.75" customHeight="1">
      <c r="A25" s="244"/>
      <c r="B25" s="245"/>
      <c r="C25" s="245"/>
      <c r="D25" s="245"/>
      <c r="E25" s="245"/>
      <c r="F25" s="245"/>
      <c r="G25" s="245"/>
      <c r="H25" s="245"/>
      <c r="I25" s="245"/>
      <c r="J25" s="245"/>
      <c r="K25" s="246"/>
    </row>
    <row r="26" spans="1:11" s="145" customFormat="1" ht="33.75" customHeight="1">
      <c r="A26" s="236" t="s">
        <v>335</v>
      </c>
      <c r="B26" s="237"/>
      <c r="C26" s="237"/>
      <c r="D26" s="238"/>
      <c r="E26" s="144">
        <f>SUM(E17:E23)</f>
        <v>0</v>
      </c>
      <c r="F26" s="144"/>
      <c r="G26" s="236" t="s">
        <v>335</v>
      </c>
      <c r="H26" s="237"/>
      <c r="I26" s="237"/>
      <c r="J26" s="238"/>
      <c r="K26" s="144">
        <f>SUM(K17:K23)</f>
        <v>6</v>
      </c>
    </row>
    <row r="27" spans="1:11" s="10" customFormat="1" ht="22.5" customHeight="1">
      <c r="A27" s="23" t="s">
        <v>16</v>
      </c>
      <c r="B27" s="23" t="s">
        <v>354</v>
      </c>
      <c r="C27" s="240" t="s">
        <v>125</v>
      </c>
      <c r="D27" s="240"/>
      <c r="E27" s="240"/>
      <c r="F27" s="240" t="s">
        <v>330</v>
      </c>
      <c r="G27" s="240"/>
      <c r="H27" s="23" t="s">
        <v>126</v>
      </c>
      <c r="I27" s="240" t="s">
        <v>123</v>
      </c>
      <c r="J27" s="240"/>
      <c r="K27" s="143">
        <v>2023</v>
      </c>
    </row>
    <row r="28" spans="1:11" s="10" customFormat="1" ht="22.5" customHeight="1">
      <c r="A28" s="172" t="s">
        <v>82</v>
      </c>
      <c r="B28" s="173">
        <v>44989</v>
      </c>
      <c r="C28" s="172" t="s">
        <v>127</v>
      </c>
      <c r="D28" s="172" t="s">
        <v>130</v>
      </c>
      <c r="E28" s="174" t="s">
        <v>376</v>
      </c>
      <c r="F28" s="172"/>
      <c r="G28" s="172" t="s">
        <v>27</v>
      </c>
      <c r="H28" s="173">
        <v>44990</v>
      </c>
      <c r="I28" s="172" t="s">
        <v>127</v>
      </c>
      <c r="J28" s="172" t="s">
        <v>131</v>
      </c>
      <c r="K28" s="179" t="s">
        <v>387</v>
      </c>
    </row>
    <row r="29" spans="1:12" s="9" customFormat="1" ht="37.5" customHeight="1">
      <c r="A29" s="6" t="s">
        <v>0</v>
      </c>
      <c r="B29" s="6" t="s">
        <v>1</v>
      </c>
      <c r="C29" s="6" t="s">
        <v>227</v>
      </c>
      <c r="D29" s="6" t="s">
        <v>3</v>
      </c>
      <c r="E29" s="21" t="s">
        <v>333</v>
      </c>
      <c r="F29" s="6"/>
      <c r="G29" s="6" t="s">
        <v>0</v>
      </c>
      <c r="H29" s="6" t="s">
        <v>1</v>
      </c>
      <c r="I29" s="6" t="s">
        <v>17</v>
      </c>
      <c r="J29" s="6" t="s">
        <v>3</v>
      </c>
      <c r="K29" s="21" t="s">
        <v>333</v>
      </c>
      <c r="L29" s="10"/>
    </row>
    <row r="30" spans="1:11" ht="21" customHeight="1">
      <c r="A30" s="129"/>
      <c r="B30" s="130"/>
      <c r="C30" s="167"/>
      <c r="D30" s="130"/>
      <c r="E30" s="12"/>
      <c r="F30" s="12">
        <v>1</v>
      </c>
      <c r="G30" s="73" t="s">
        <v>274</v>
      </c>
      <c r="H30" s="73" t="s">
        <v>307</v>
      </c>
      <c r="I30" s="73">
        <v>274</v>
      </c>
      <c r="J30" s="73" t="s">
        <v>369</v>
      </c>
      <c r="K30" s="12">
        <v>1</v>
      </c>
    </row>
    <row r="31" spans="1:11" ht="21" customHeight="1">
      <c r="A31" s="129"/>
      <c r="B31" s="130"/>
      <c r="C31" s="162"/>
      <c r="D31" s="130"/>
      <c r="E31" s="12"/>
      <c r="F31" s="12">
        <v>2</v>
      </c>
      <c r="G31" s="73" t="s">
        <v>381</v>
      </c>
      <c r="H31" s="73" t="s">
        <v>364</v>
      </c>
      <c r="I31" s="73">
        <v>274</v>
      </c>
      <c r="J31" s="73" t="s">
        <v>248</v>
      </c>
      <c r="K31" s="12">
        <v>1</v>
      </c>
    </row>
    <row r="32" spans="1:11" ht="21" customHeight="1">
      <c r="A32" s="130"/>
      <c r="B32" s="130"/>
      <c r="C32" s="131"/>
      <c r="D32" s="130"/>
      <c r="E32" s="12"/>
      <c r="F32" s="12">
        <v>3</v>
      </c>
      <c r="G32" s="129" t="s">
        <v>372</v>
      </c>
      <c r="H32" s="129" t="s">
        <v>373</v>
      </c>
      <c r="I32" s="129">
        <v>276</v>
      </c>
      <c r="J32" s="129"/>
      <c r="K32" s="12">
        <v>1</v>
      </c>
    </row>
    <row r="33" spans="1:11" ht="21" customHeight="1">
      <c r="A33" s="129"/>
      <c r="B33" s="129"/>
      <c r="C33" s="129"/>
      <c r="D33" s="129"/>
      <c r="E33" s="12"/>
      <c r="F33" s="12">
        <v>4</v>
      </c>
      <c r="G33" s="129"/>
      <c r="H33" s="130"/>
      <c r="I33" s="131"/>
      <c r="J33" s="130"/>
      <c r="K33" s="12"/>
    </row>
    <row r="34" spans="1:11" ht="21" customHeight="1">
      <c r="A34" s="122"/>
      <c r="B34" s="49"/>
      <c r="C34" s="57"/>
      <c r="D34" s="49"/>
      <c r="E34" s="12"/>
      <c r="F34" s="12">
        <v>5</v>
      </c>
      <c r="G34" s="129"/>
      <c r="H34" s="130"/>
      <c r="I34" s="131"/>
      <c r="J34" s="130"/>
      <c r="K34" s="12"/>
    </row>
    <row r="35" spans="1:11" ht="21" customHeight="1">
      <c r="A35" s="122"/>
      <c r="B35" s="49"/>
      <c r="C35" s="57"/>
      <c r="D35" s="49"/>
      <c r="E35" s="12"/>
      <c r="F35" s="12">
        <v>6</v>
      </c>
      <c r="G35" s="122"/>
      <c r="H35" s="49"/>
      <c r="I35" s="57"/>
      <c r="J35" s="49"/>
      <c r="K35" s="12"/>
    </row>
    <row r="36" spans="1:11" ht="21" customHeight="1">
      <c r="A36" s="122"/>
      <c r="B36" s="49"/>
      <c r="C36" s="57"/>
      <c r="D36" s="49"/>
      <c r="E36" s="12"/>
      <c r="F36" s="12">
        <v>7</v>
      </c>
      <c r="G36" s="130"/>
      <c r="H36" s="130"/>
      <c r="I36" s="131"/>
      <c r="J36" s="130"/>
      <c r="K36" s="12"/>
    </row>
    <row r="37" spans="1:11" ht="21" customHeight="1">
      <c r="A37" s="129"/>
      <c r="B37" s="130"/>
      <c r="C37" s="131"/>
      <c r="D37" s="130"/>
      <c r="E37" s="12"/>
      <c r="F37" s="12">
        <v>8</v>
      </c>
      <c r="G37" s="129"/>
      <c r="H37" s="130"/>
      <c r="I37" s="131"/>
      <c r="J37" s="130"/>
      <c r="K37" s="12"/>
    </row>
    <row r="38" spans="1:11" s="4" customFormat="1" ht="18.75" customHeight="1">
      <c r="A38" s="241"/>
      <c r="B38" s="242"/>
      <c r="C38" s="242"/>
      <c r="D38" s="242"/>
      <c r="E38" s="242"/>
      <c r="F38" s="242"/>
      <c r="G38" s="242"/>
      <c r="H38" s="242"/>
      <c r="I38" s="242"/>
      <c r="J38" s="242"/>
      <c r="K38" s="243"/>
    </row>
    <row r="39" spans="1:11" s="4" customFormat="1" ht="18.75" customHeight="1">
      <c r="A39" s="244"/>
      <c r="B39" s="245"/>
      <c r="C39" s="245"/>
      <c r="D39" s="245"/>
      <c r="E39" s="245"/>
      <c r="F39" s="245"/>
      <c r="G39" s="245"/>
      <c r="H39" s="245"/>
      <c r="I39" s="245"/>
      <c r="J39" s="245"/>
      <c r="K39" s="246"/>
    </row>
    <row r="40" spans="1:11" s="10" customFormat="1" ht="30" customHeight="1">
      <c r="A40" s="239" t="s">
        <v>335</v>
      </c>
      <c r="B40" s="239"/>
      <c r="C40" s="239"/>
      <c r="D40" s="239"/>
      <c r="E40" s="142">
        <f>SUM(E30:E37)</f>
        <v>0</v>
      </c>
      <c r="F40" s="142"/>
      <c r="G40" s="239" t="s">
        <v>335</v>
      </c>
      <c r="H40" s="239"/>
      <c r="I40" s="239"/>
      <c r="J40" s="239"/>
      <c r="K40" s="142">
        <f>SUM(K30:K37)</f>
        <v>3</v>
      </c>
    </row>
    <row r="41" spans="1:11" s="145" customFormat="1" ht="30" customHeight="1">
      <c r="A41" s="235" t="s">
        <v>334</v>
      </c>
      <c r="B41" s="235"/>
      <c r="C41" s="235"/>
      <c r="D41" s="235"/>
      <c r="E41" s="235"/>
      <c r="F41" s="235"/>
      <c r="G41" s="142">
        <f>SUM(E13+K13+E26+K26+E40+K40)</f>
        <v>15</v>
      </c>
      <c r="H41" s="142"/>
      <c r="I41" s="239">
        <f>PRODUCT(G41*H41)</f>
        <v>0</v>
      </c>
      <c r="J41" s="239"/>
      <c r="K41" s="239"/>
    </row>
  </sheetData>
  <sheetProtection/>
  <mergeCells count="20">
    <mergeCell ref="C1:E1"/>
    <mergeCell ref="F1:G1"/>
    <mergeCell ref="I1:J1"/>
    <mergeCell ref="C14:E14"/>
    <mergeCell ref="F14:G14"/>
    <mergeCell ref="A11:K12"/>
    <mergeCell ref="A41:F41"/>
    <mergeCell ref="A26:D26"/>
    <mergeCell ref="G26:J26"/>
    <mergeCell ref="A13:D13"/>
    <mergeCell ref="G13:J13"/>
    <mergeCell ref="I14:J14"/>
    <mergeCell ref="I27:J27"/>
    <mergeCell ref="C27:E27"/>
    <mergeCell ref="F27:G27"/>
    <mergeCell ref="I41:K41"/>
    <mergeCell ref="A24:K25"/>
    <mergeCell ref="A38:K39"/>
    <mergeCell ref="A40:D40"/>
    <mergeCell ref="G40:J40"/>
  </mergeCells>
  <dataValidations count="2">
    <dataValidation type="list" operator="equal" allowBlank="1" sqref="J4:J5 IT19:IT20 J36:J37 D10 IT6:IT7 D4:D7 D17:D19 D30:D32 D37 J33:J34 J17:J18">
      <formula1>"CG,Je,Da,Pro,Hon,Exc"</formula1>
    </dataValidation>
    <dataValidation type="list" operator="equal" allowBlank="1" sqref="IU19:IU20 E6:E7 IU6:IU7">
      <formula1>"carabine,pistolet,,"</formula1>
    </dataValidation>
  </dataValidations>
  <printOptions/>
  <pageMargins left="0.11811023622047245" right="0.11811023622047245" top="0.15748031496062992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O15" sqref="O15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259"/>
      <c r="B1" s="260"/>
      <c r="C1" s="263" t="s">
        <v>14</v>
      </c>
      <c r="D1" s="264"/>
      <c r="E1" s="264"/>
      <c r="F1" s="264"/>
      <c r="G1" s="264"/>
      <c r="H1" s="264"/>
      <c r="I1" s="264"/>
      <c r="J1" s="264"/>
      <c r="K1" s="264"/>
      <c r="L1" s="265"/>
    </row>
    <row r="2" spans="1:12" ht="37.5" customHeight="1">
      <c r="A2" s="261"/>
      <c r="B2" s="262"/>
      <c r="C2" s="266" t="s">
        <v>261</v>
      </c>
      <c r="D2" s="266"/>
      <c r="E2" s="266"/>
      <c r="F2" s="61" t="s">
        <v>355</v>
      </c>
      <c r="G2" s="61" t="s">
        <v>120</v>
      </c>
      <c r="H2" s="61" t="s">
        <v>340</v>
      </c>
      <c r="I2" s="266" t="s">
        <v>300</v>
      </c>
      <c r="J2" s="266"/>
      <c r="K2" s="266"/>
      <c r="L2" s="266"/>
    </row>
    <row r="3" spans="1:12" s="10" customFormat="1" ht="18.75">
      <c r="A3" s="247" t="s">
        <v>19</v>
      </c>
      <c r="B3" s="247"/>
      <c r="C3" s="23" t="s">
        <v>7</v>
      </c>
      <c r="D3" s="23">
        <v>4</v>
      </c>
      <c r="E3" s="248" t="s">
        <v>123</v>
      </c>
      <c r="F3" s="249"/>
      <c r="G3" s="23">
        <v>2023</v>
      </c>
      <c r="H3" s="23" t="s">
        <v>377</v>
      </c>
      <c r="I3" s="250" t="s">
        <v>341</v>
      </c>
      <c r="J3" s="248"/>
      <c r="K3" s="248"/>
      <c r="L3" s="249"/>
    </row>
    <row r="4" spans="1:12" s="7" customFormat="1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260</v>
      </c>
      <c r="G4" s="21" t="s">
        <v>122</v>
      </c>
      <c r="H4" s="21" t="s">
        <v>121</v>
      </c>
      <c r="I4" s="251" t="s">
        <v>11</v>
      </c>
      <c r="J4" s="252"/>
      <c r="K4" s="253" t="s">
        <v>12</v>
      </c>
      <c r="L4" s="254"/>
    </row>
    <row r="5" spans="1:12" s="7" customFormat="1" ht="21.75" customHeight="1">
      <c r="A5" s="16">
        <v>1</v>
      </c>
      <c r="B5" s="129"/>
      <c r="C5" s="130"/>
      <c r="D5" s="131"/>
      <c r="E5" s="130"/>
      <c r="F5" s="49" t="s">
        <v>370</v>
      </c>
      <c r="G5" s="12"/>
      <c r="H5" s="12"/>
      <c r="I5" s="257"/>
      <c r="J5" s="258"/>
      <c r="K5" s="255"/>
      <c r="L5" s="256"/>
    </row>
    <row r="6" spans="1:12" ht="21.75" customHeight="1">
      <c r="A6" s="16">
        <v>2</v>
      </c>
      <c r="B6" s="129"/>
      <c r="C6" s="130"/>
      <c r="D6" s="162"/>
      <c r="E6" s="130"/>
      <c r="F6" s="49" t="s">
        <v>370</v>
      </c>
      <c r="G6" s="12"/>
      <c r="H6" s="12"/>
      <c r="I6" s="257"/>
      <c r="J6" s="258"/>
      <c r="K6" s="255"/>
      <c r="L6" s="256"/>
    </row>
    <row r="7" spans="1:12" ht="21.75" customHeight="1">
      <c r="A7" s="16">
        <v>3</v>
      </c>
      <c r="B7" s="129"/>
      <c r="C7" s="130"/>
      <c r="D7" s="162"/>
      <c r="E7" s="130"/>
      <c r="F7" s="49" t="s">
        <v>370</v>
      </c>
      <c r="G7" s="12"/>
      <c r="H7" s="12"/>
      <c r="I7" s="257"/>
      <c r="J7" s="258"/>
      <c r="K7" s="255"/>
      <c r="L7" s="256"/>
    </row>
    <row r="8" spans="1:12" ht="21.75" customHeight="1">
      <c r="A8" s="16">
        <v>4</v>
      </c>
      <c r="B8" s="129"/>
      <c r="C8" s="129"/>
      <c r="D8" s="129"/>
      <c r="E8" s="129"/>
      <c r="F8" s="49" t="s">
        <v>370</v>
      </c>
      <c r="G8" s="12"/>
      <c r="H8" s="12"/>
      <c r="I8" s="257"/>
      <c r="J8" s="258"/>
      <c r="K8" s="255"/>
      <c r="L8" s="256"/>
    </row>
    <row r="9" spans="1:12" ht="21.75" customHeight="1">
      <c r="A9" s="16">
        <v>5</v>
      </c>
      <c r="B9" s="129"/>
      <c r="C9" s="129"/>
      <c r="D9" s="129"/>
      <c r="E9" s="129"/>
      <c r="F9" s="49" t="s">
        <v>370</v>
      </c>
      <c r="G9" s="12"/>
      <c r="H9" s="12"/>
      <c r="I9" s="257"/>
      <c r="J9" s="258"/>
      <c r="K9" s="255"/>
      <c r="L9" s="256"/>
    </row>
    <row r="10" spans="1:12" ht="21.75" customHeight="1">
      <c r="A10" s="16">
        <v>6</v>
      </c>
      <c r="B10" s="129"/>
      <c r="C10" s="129"/>
      <c r="D10" s="129"/>
      <c r="E10" s="129"/>
      <c r="F10" s="49" t="s">
        <v>370</v>
      </c>
      <c r="G10" s="12"/>
      <c r="H10" s="12"/>
      <c r="I10" s="257"/>
      <c r="J10" s="258"/>
      <c r="K10" s="255"/>
      <c r="L10" s="256"/>
    </row>
    <row r="11" spans="1:12" ht="21.75" customHeight="1">
      <c r="A11" s="16">
        <v>7</v>
      </c>
      <c r="B11" s="73"/>
      <c r="C11" s="73"/>
      <c r="D11" s="73"/>
      <c r="E11" s="129"/>
      <c r="F11" s="49" t="s">
        <v>370</v>
      </c>
      <c r="G11" s="12"/>
      <c r="H11" s="12"/>
      <c r="I11" s="257"/>
      <c r="J11" s="258"/>
      <c r="K11" s="255"/>
      <c r="L11" s="256"/>
    </row>
    <row r="12" spans="1:12" ht="21.75" customHeight="1">
      <c r="A12" s="16"/>
      <c r="B12" s="73"/>
      <c r="C12" s="73"/>
      <c r="D12" s="73"/>
      <c r="E12" s="73"/>
      <c r="F12" s="49"/>
      <c r="G12" s="3"/>
      <c r="H12" s="3"/>
      <c r="I12" s="257"/>
      <c r="J12" s="258"/>
      <c r="K12" s="267"/>
      <c r="L12" s="268"/>
    </row>
    <row r="13" spans="1:12" ht="21.75" customHeight="1">
      <c r="A13" s="16"/>
      <c r="B13" s="73"/>
      <c r="C13" s="58"/>
      <c r="D13" s="74"/>
      <c r="E13" s="58"/>
      <c r="F13" s="49"/>
      <c r="G13" s="3"/>
      <c r="H13" s="3"/>
      <c r="I13" s="257"/>
      <c r="J13" s="258"/>
      <c r="K13" s="267"/>
      <c r="L13" s="268"/>
    </row>
    <row r="14" spans="1:12" s="10" customFormat="1" ht="18.75">
      <c r="A14" s="247" t="s">
        <v>342</v>
      </c>
      <c r="B14" s="247"/>
      <c r="C14" s="23" t="s">
        <v>7</v>
      </c>
      <c r="D14" s="23">
        <v>4</v>
      </c>
      <c r="E14" s="248" t="s">
        <v>123</v>
      </c>
      <c r="F14" s="249"/>
      <c r="G14" s="23">
        <v>2023</v>
      </c>
      <c r="H14" s="180" t="s">
        <v>387</v>
      </c>
      <c r="I14" s="250" t="s">
        <v>341</v>
      </c>
      <c r="J14" s="248"/>
      <c r="K14" s="248"/>
      <c r="L14" s="249"/>
    </row>
    <row r="15" spans="1:12" s="7" customFormat="1" ht="31.5">
      <c r="A15" s="20"/>
      <c r="B15" s="21" t="s">
        <v>0</v>
      </c>
      <c r="C15" s="21" t="s">
        <v>1</v>
      </c>
      <c r="D15" s="21" t="s">
        <v>2</v>
      </c>
      <c r="E15" s="21" t="s">
        <v>3</v>
      </c>
      <c r="F15" s="21" t="s">
        <v>260</v>
      </c>
      <c r="G15" s="21" t="s">
        <v>122</v>
      </c>
      <c r="H15" s="21" t="s">
        <v>121</v>
      </c>
      <c r="I15" s="251" t="s">
        <v>11</v>
      </c>
      <c r="J15" s="252"/>
      <c r="K15" s="253" t="s">
        <v>12</v>
      </c>
      <c r="L15" s="254"/>
    </row>
    <row r="16" spans="1:12" ht="21.75" customHeight="1">
      <c r="A16" s="16">
        <v>1</v>
      </c>
      <c r="B16" s="73" t="s">
        <v>243</v>
      </c>
      <c r="C16" s="58" t="s">
        <v>244</v>
      </c>
      <c r="D16" s="74" t="str">
        <f>'[1]1er crit.10m'!$K$4</f>
        <v>002</v>
      </c>
      <c r="E16" s="58" t="s">
        <v>245</v>
      </c>
      <c r="F16" s="49" t="s">
        <v>370</v>
      </c>
      <c r="G16" s="12"/>
      <c r="H16" s="12"/>
      <c r="I16" s="257"/>
      <c r="J16" s="258"/>
      <c r="K16" s="255"/>
      <c r="L16" s="256"/>
    </row>
    <row r="17" spans="1:12" ht="21.75" customHeight="1">
      <c r="A17" s="16">
        <v>2</v>
      </c>
      <c r="B17" s="58" t="s">
        <v>254</v>
      </c>
      <c r="C17" s="58" t="s">
        <v>255</v>
      </c>
      <c r="D17" s="74" t="str">
        <f>'[3]1er crit.10m'!$K$4</f>
        <v>170</v>
      </c>
      <c r="E17" s="58" t="s">
        <v>245</v>
      </c>
      <c r="F17" s="49" t="s">
        <v>370</v>
      </c>
      <c r="G17" s="12"/>
      <c r="H17" s="12"/>
      <c r="I17" s="257"/>
      <c r="J17" s="258"/>
      <c r="K17" s="255"/>
      <c r="L17" s="256"/>
    </row>
    <row r="18" spans="1:12" ht="21.75" customHeight="1">
      <c r="A18" s="16">
        <v>3</v>
      </c>
      <c r="B18" s="73" t="s">
        <v>350</v>
      </c>
      <c r="C18" s="73" t="s">
        <v>351</v>
      </c>
      <c r="D18" s="73">
        <v>274</v>
      </c>
      <c r="E18" s="73" t="s">
        <v>245</v>
      </c>
      <c r="F18" s="49" t="s">
        <v>370</v>
      </c>
      <c r="G18" s="12"/>
      <c r="H18" s="12"/>
      <c r="I18" s="257"/>
      <c r="J18" s="258"/>
      <c r="K18" s="255"/>
      <c r="L18" s="256"/>
    </row>
    <row r="19" spans="1:12" ht="21.75" customHeight="1">
      <c r="A19" s="16">
        <v>4</v>
      </c>
      <c r="B19" s="129" t="s">
        <v>273</v>
      </c>
      <c r="C19" s="129" t="s">
        <v>353</v>
      </c>
      <c r="D19" s="129">
        <v>274</v>
      </c>
      <c r="E19" s="129" t="s">
        <v>245</v>
      </c>
      <c r="F19" s="49" t="s">
        <v>370</v>
      </c>
      <c r="G19" s="12"/>
      <c r="H19" s="12"/>
      <c r="I19" s="257"/>
      <c r="J19" s="258"/>
      <c r="K19" s="255"/>
      <c r="L19" s="256"/>
    </row>
    <row r="20" spans="1:12" ht="21.75" customHeight="1">
      <c r="A20" s="16">
        <v>5</v>
      </c>
      <c r="B20" s="129" t="s">
        <v>272</v>
      </c>
      <c r="C20" s="129" t="s">
        <v>253</v>
      </c>
      <c r="D20" s="129">
        <v>274</v>
      </c>
      <c r="E20" s="129" t="s">
        <v>245</v>
      </c>
      <c r="F20" s="49" t="s">
        <v>370</v>
      </c>
      <c r="G20" s="12"/>
      <c r="H20" s="12"/>
      <c r="I20" s="257"/>
      <c r="J20" s="258"/>
      <c r="K20" s="255"/>
      <c r="L20" s="256"/>
    </row>
    <row r="21" spans="1:12" ht="21.75" customHeight="1">
      <c r="A21" s="16">
        <v>6</v>
      </c>
      <c r="B21" s="129" t="s">
        <v>249</v>
      </c>
      <c r="C21" s="129" t="s">
        <v>250</v>
      </c>
      <c r="D21" s="129">
        <v>276</v>
      </c>
      <c r="E21" s="129" t="s">
        <v>245</v>
      </c>
      <c r="F21" s="49" t="s">
        <v>370</v>
      </c>
      <c r="G21" s="12"/>
      <c r="H21" s="12"/>
      <c r="I21" s="257"/>
      <c r="J21" s="258"/>
      <c r="K21" s="255"/>
      <c r="L21" s="256"/>
    </row>
    <row r="22" spans="1:12" ht="21.75" customHeight="1">
      <c r="A22" s="16">
        <v>7</v>
      </c>
      <c r="B22" s="73"/>
      <c r="C22" s="73"/>
      <c r="D22" s="73"/>
      <c r="E22" s="129"/>
      <c r="F22" s="49" t="s">
        <v>370</v>
      </c>
      <c r="G22" s="12"/>
      <c r="H22" s="12"/>
      <c r="I22" s="257"/>
      <c r="J22" s="258"/>
      <c r="K22" s="255"/>
      <c r="L22" s="256"/>
    </row>
    <row r="23" spans="1:12" ht="21.75" customHeight="1">
      <c r="A23" s="16"/>
      <c r="B23" s="73"/>
      <c r="C23" s="58"/>
      <c r="D23" s="74"/>
      <c r="E23" s="58"/>
      <c r="F23" s="49"/>
      <c r="G23" s="12"/>
      <c r="H23" s="12"/>
      <c r="I23" s="257"/>
      <c r="J23" s="258"/>
      <c r="K23" s="257"/>
      <c r="L23" s="258"/>
    </row>
    <row r="24" spans="1:12" ht="22.5" customHeight="1">
      <c r="A24" s="16"/>
      <c r="B24" s="73"/>
      <c r="C24" s="58"/>
      <c r="D24" s="74"/>
      <c r="E24" s="58"/>
      <c r="F24" s="49"/>
      <c r="G24" s="12"/>
      <c r="H24" s="12"/>
      <c r="I24" s="257"/>
      <c r="J24" s="258"/>
      <c r="K24" s="257"/>
      <c r="L24" s="258"/>
    </row>
  </sheetData>
  <sheetProtection/>
  <mergeCells count="50">
    <mergeCell ref="I21:J21"/>
    <mergeCell ref="I22:J22"/>
    <mergeCell ref="I23:J23"/>
    <mergeCell ref="I24:J24"/>
    <mergeCell ref="I16:J16"/>
    <mergeCell ref="I17:J17"/>
    <mergeCell ref="I18:J18"/>
    <mergeCell ref="I19:J19"/>
    <mergeCell ref="I20:J20"/>
    <mergeCell ref="I10:J10"/>
    <mergeCell ref="I11:J11"/>
    <mergeCell ref="I12:J12"/>
    <mergeCell ref="I13:J13"/>
    <mergeCell ref="K13:L13"/>
    <mergeCell ref="K24:L24"/>
    <mergeCell ref="K21:L21"/>
    <mergeCell ref="K22:L22"/>
    <mergeCell ref="K8:L8"/>
    <mergeCell ref="K23:L23"/>
    <mergeCell ref="K9:L9"/>
    <mergeCell ref="K10:L10"/>
    <mergeCell ref="K11:L11"/>
    <mergeCell ref="K12:L12"/>
    <mergeCell ref="K16:L16"/>
    <mergeCell ref="K17:L17"/>
    <mergeCell ref="K18:L18"/>
    <mergeCell ref="K19:L19"/>
    <mergeCell ref="K20:L20"/>
    <mergeCell ref="A1:B2"/>
    <mergeCell ref="C1:L1"/>
    <mergeCell ref="I2:L2"/>
    <mergeCell ref="I3:L3"/>
    <mergeCell ref="C2:E2"/>
    <mergeCell ref="E3:F3"/>
    <mergeCell ref="A14:B14"/>
    <mergeCell ref="E14:F14"/>
    <mergeCell ref="I14:L14"/>
    <mergeCell ref="I15:J15"/>
    <mergeCell ref="A3:B3"/>
    <mergeCell ref="K15:L15"/>
    <mergeCell ref="I4:J4"/>
    <mergeCell ref="K4:L4"/>
    <mergeCell ref="K5:L5"/>
    <mergeCell ref="K6:L6"/>
    <mergeCell ref="K7:L7"/>
    <mergeCell ref="I5:J5"/>
    <mergeCell ref="I6:J6"/>
    <mergeCell ref="I7:J7"/>
    <mergeCell ref="I8:J8"/>
    <mergeCell ref="I9:J9"/>
  </mergeCells>
  <dataValidations count="1">
    <dataValidation type="list" operator="equal" allowBlank="1" sqref="E23:E24 E13 E5:E7 E16:E17">
      <formula1>"CG,Je,Da,Pro,Hon,Exc"</formula1>
    </dataValidation>
  </dataValidations>
  <printOptions/>
  <pageMargins left="0.11811023622047245" right="0.11811023622047245" top="0.5511811023622047" bottom="0.15748031496062992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P15" sqref="P15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259"/>
      <c r="B1" s="260"/>
      <c r="C1" s="263" t="s">
        <v>14</v>
      </c>
      <c r="D1" s="264"/>
      <c r="E1" s="264"/>
      <c r="F1" s="264"/>
      <c r="G1" s="264"/>
      <c r="H1" s="264"/>
      <c r="I1" s="264"/>
      <c r="J1" s="264"/>
      <c r="K1" s="264"/>
      <c r="L1" s="265"/>
    </row>
    <row r="2" spans="1:12" ht="37.5" customHeight="1">
      <c r="A2" s="261"/>
      <c r="B2" s="262"/>
      <c r="C2" s="266" t="s">
        <v>261</v>
      </c>
      <c r="D2" s="266"/>
      <c r="E2" s="266"/>
      <c r="F2" s="61" t="s">
        <v>310</v>
      </c>
      <c r="G2" s="61" t="s">
        <v>120</v>
      </c>
      <c r="H2" s="61" t="s">
        <v>230</v>
      </c>
      <c r="I2" s="266" t="s">
        <v>300</v>
      </c>
      <c r="J2" s="266"/>
      <c r="K2" s="266"/>
      <c r="L2" s="266"/>
    </row>
    <row r="3" spans="1:12" s="10" customFormat="1" ht="18.75">
      <c r="A3" s="271" t="s">
        <v>19</v>
      </c>
      <c r="B3" s="271"/>
      <c r="C3" s="6" t="s">
        <v>226</v>
      </c>
      <c r="D3" s="6">
        <v>16</v>
      </c>
      <c r="E3" s="273" t="s">
        <v>297</v>
      </c>
      <c r="F3" s="274"/>
      <c r="G3" s="6">
        <v>2017</v>
      </c>
      <c r="H3" s="6" t="s">
        <v>256</v>
      </c>
      <c r="I3" s="272" t="s">
        <v>259</v>
      </c>
      <c r="J3" s="273"/>
      <c r="K3" s="273"/>
      <c r="L3" s="274"/>
    </row>
    <row r="4" spans="1:12" s="10" customFormat="1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260</v>
      </c>
      <c r="G4" s="21" t="s">
        <v>122</v>
      </c>
      <c r="H4" s="21" t="s">
        <v>121</v>
      </c>
      <c r="I4" s="251" t="s">
        <v>11</v>
      </c>
      <c r="J4" s="252"/>
      <c r="K4" s="253" t="s">
        <v>12</v>
      </c>
      <c r="L4" s="254"/>
    </row>
    <row r="5" spans="1:12" s="4" customFormat="1" ht="22.5" customHeight="1">
      <c r="A5" s="16">
        <v>1</v>
      </c>
      <c r="B5" s="64"/>
      <c r="C5" s="65"/>
      <c r="D5" s="66"/>
      <c r="E5" s="65"/>
      <c r="F5" s="67"/>
      <c r="G5" s="38"/>
      <c r="H5" s="5"/>
      <c r="I5" s="5"/>
      <c r="J5" s="17"/>
      <c r="K5" s="269"/>
      <c r="L5" s="270"/>
    </row>
    <row r="6" spans="1:12" s="4" customFormat="1" ht="22.5" customHeight="1">
      <c r="A6" s="16">
        <v>2</v>
      </c>
      <c r="B6" s="73"/>
      <c r="C6" s="58"/>
      <c r="D6" s="74"/>
      <c r="E6" s="58"/>
      <c r="F6" s="58"/>
      <c r="G6" s="39"/>
      <c r="H6" s="3"/>
      <c r="I6" s="3"/>
      <c r="J6" s="18"/>
      <c r="K6" s="267"/>
      <c r="L6" s="268"/>
    </row>
    <row r="7" spans="1:12" ht="22.5" customHeight="1">
      <c r="A7" s="16">
        <v>3</v>
      </c>
      <c r="B7" s="114"/>
      <c r="C7" s="115"/>
      <c r="D7" s="116"/>
      <c r="E7" s="115"/>
      <c r="F7" s="67"/>
      <c r="G7" s="38"/>
      <c r="H7" s="5"/>
      <c r="I7" s="5"/>
      <c r="J7" s="17"/>
      <c r="K7" s="269"/>
      <c r="L7" s="270"/>
    </row>
    <row r="8" spans="1:12" ht="22.5" customHeight="1">
      <c r="A8" s="16">
        <v>4</v>
      </c>
      <c r="B8" s="122"/>
      <c r="C8" s="122"/>
      <c r="D8" s="122"/>
      <c r="E8" s="122"/>
      <c r="F8" s="42"/>
      <c r="G8" s="39"/>
      <c r="H8" s="3"/>
      <c r="I8" s="3"/>
      <c r="J8" s="18"/>
      <c r="K8" s="267"/>
      <c r="L8" s="268"/>
    </row>
    <row r="9" spans="1:12" ht="22.5" customHeight="1">
      <c r="A9" s="16">
        <v>5</v>
      </c>
      <c r="B9" s="90"/>
      <c r="C9" s="67"/>
      <c r="D9" s="72"/>
      <c r="E9" s="67"/>
      <c r="F9" s="41"/>
      <c r="G9" s="38"/>
      <c r="H9" s="5"/>
      <c r="I9" s="5"/>
      <c r="J9" s="17"/>
      <c r="K9" s="269"/>
      <c r="L9" s="270"/>
    </row>
    <row r="10" spans="1:12" ht="22.5" customHeight="1">
      <c r="A10" s="16">
        <v>6</v>
      </c>
      <c r="B10" s="58"/>
      <c r="C10" s="58"/>
      <c r="D10" s="74"/>
      <c r="E10" s="58"/>
      <c r="F10" s="42"/>
      <c r="G10" s="39"/>
      <c r="H10" s="3"/>
      <c r="I10" s="3"/>
      <c r="J10" s="18"/>
      <c r="K10" s="267"/>
      <c r="L10" s="268"/>
    </row>
    <row r="11" spans="1:12" ht="22.5" customHeight="1">
      <c r="A11" s="16">
        <v>7</v>
      </c>
      <c r="B11" s="67"/>
      <c r="C11" s="67"/>
      <c r="D11" s="72"/>
      <c r="E11" s="67"/>
      <c r="F11" s="41"/>
      <c r="G11" s="38"/>
      <c r="H11" s="5"/>
      <c r="I11" s="5"/>
      <c r="J11" s="17"/>
      <c r="K11" s="269"/>
      <c r="L11" s="270"/>
    </row>
    <row r="12" spans="1:12" ht="22.5" customHeight="1">
      <c r="A12" s="16">
        <v>8</v>
      </c>
      <c r="B12" s="73"/>
      <c r="C12" s="73"/>
      <c r="D12" s="73"/>
      <c r="E12" s="73"/>
      <c r="F12" s="42"/>
      <c r="G12" s="39"/>
      <c r="H12" s="3"/>
      <c r="I12" s="3"/>
      <c r="J12" s="18"/>
      <c r="K12" s="267"/>
      <c r="L12" s="268"/>
    </row>
    <row r="13" spans="1:12" ht="22.5" customHeight="1">
      <c r="A13" s="16">
        <v>9</v>
      </c>
      <c r="B13" s="90"/>
      <c r="C13" s="90"/>
      <c r="D13" s="90"/>
      <c r="E13" s="90"/>
      <c r="F13" s="41"/>
      <c r="G13" s="38"/>
      <c r="H13" s="5"/>
      <c r="I13" s="5"/>
      <c r="J13" s="17"/>
      <c r="K13" s="269"/>
      <c r="L13" s="270"/>
    </row>
    <row r="14" spans="1:12" ht="22.5" customHeight="1">
      <c r="A14" s="16">
        <v>10</v>
      </c>
      <c r="B14" s="73"/>
      <c r="C14" s="58"/>
      <c r="D14" s="74"/>
      <c r="E14" s="58"/>
      <c r="F14" s="42"/>
      <c r="G14" s="39"/>
      <c r="H14" s="3"/>
      <c r="I14" s="3"/>
      <c r="J14" s="18"/>
      <c r="K14" s="267"/>
      <c r="L14" s="268"/>
    </row>
    <row r="15" spans="1:12" ht="22.5" customHeight="1">
      <c r="A15" s="16">
        <v>11</v>
      </c>
      <c r="B15" s="64"/>
      <c r="C15" s="65"/>
      <c r="D15" s="66"/>
      <c r="E15" s="65"/>
      <c r="F15" s="41"/>
      <c r="G15" s="38"/>
      <c r="H15" s="5"/>
      <c r="I15" s="5"/>
      <c r="J15" s="17"/>
      <c r="K15" s="269"/>
      <c r="L15" s="270"/>
    </row>
    <row r="16" spans="1:12" ht="22.5" customHeight="1">
      <c r="A16" s="16">
        <v>12</v>
      </c>
      <c r="B16" s="73"/>
      <c r="C16" s="58"/>
      <c r="D16" s="74"/>
      <c r="E16" s="58"/>
      <c r="F16" s="43"/>
      <c r="G16" s="40"/>
      <c r="H16" s="12"/>
      <c r="I16" s="3"/>
      <c r="J16" s="18"/>
      <c r="K16" s="267"/>
      <c r="L16" s="268"/>
    </row>
    <row r="17" spans="1:12" ht="22.5" customHeight="1">
      <c r="A17" s="16">
        <v>13</v>
      </c>
      <c r="B17" s="90"/>
      <c r="C17" s="67"/>
      <c r="D17" s="72"/>
      <c r="E17" s="67"/>
      <c r="F17" s="41"/>
      <c r="G17" s="38"/>
      <c r="H17" s="5"/>
      <c r="I17" s="5"/>
      <c r="J17" s="17"/>
      <c r="K17" s="269"/>
      <c r="L17" s="270"/>
    </row>
    <row r="18" spans="1:12" ht="22.5" customHeight="1">
      <c r="A18" s="16">
        <v>14</v>
      </c>
      <c r="B18" s="73"/>
      <c r="C18" s="58"/>
      <c r="D18" s="74"/>
      <c r="E18" s="58"/>
      <c r="F18" s="42"/>
      <c r="G18" s="40"/>
      <c r="H18" s="3"/>
      <c r="I18" s="3"/>
      <c r="J18" s="18"/>
      <c r="K18" s="267"/>
      <c r="L18" s="268"/>
    </row>
    <row r="19" spans="1:12" ht="22.5" customHeight="1">
      <c r="A19" s="16">
        <v>15</v>
      </c>
      <c r="B19" s="90"/>
      <c r="C19" s="67"/>
      <c r="D19" s="120"/>
      <c r="E19" s="67"/>
      <c r="F19" s="41"/>
      <c r="G19" s="38"/>
      <c r="H19" s="5"/>
      <c r="I19" s="5"/>
      <c r="J19" s="17"/>
      <c r="K19" s="269"/>
      <c r="L19" s="270"/>
    </row>
    <row r="20" spans="1:12" ht="22.5" customHeight="1">
      <c r="A20" s="16">
        <v>16</v>
      </c>
      <c r="B20" s="106"/>
      <c r="C20" s="85"/>
      <c r="D20" s="86"/>
      <c r="E20" s="85"/>
      <c r="F20" s="42"/>
      <c r="G20" s="40"/>
      <c r="H20" s="3"/>
      <c r="I20" s="3"/>
      <c r="J20" s="18"/>
      <c r="K20" s="267"/>
      <c r="L20" s="268"/>
    </row>
    <row r="21" spans="1:12" ht="22.5" customHeight="1">
      <c r="A21" s="16">
        <v>17</v>
      </c>
      <c r="B21" s="68"/>
      <c r="C21" s="69"/>
      <c r="D21" s="70"/>
      <c r="E21" s="71"/>
      <c r="F21" s="41"/>
      <c r="G21" s="38"/>
      <c r="H21" s="5"/>
      <c r="I21" s="5"/>
      <c r="J21" s="17"/>
      <c r="K21" s="269"/>
      <c r="L21" s="270"/>
    </row>
    <row r="22" spans="1:12" ht="22.5" customHeight="1">
      <c r="A22" s="16">
        <v>18</v>
      </c>
      <c r="B22" s="73"/>
      <c r="C22" s="58"/>
      <c r="D22" s="74"/>
      <c r="E22" s="58"/>
      <c r="F22" s="42"/>
      <c r="G22" s="40"/>
      <c r="H22" s="3"/>
      <c r="I22" s="3"/>
      <c r="J22" s="18"/>
      <c r="K22" s="267"/>
      <c r="L22" s="268"/>
    </row>
    <row r="23" spans="1:12" ht="22.5" customHeight="1">
      <c r="A23" s="16">
        <v>19</v>
      </c>
      <c r="B23" s="115"/>
      <c r="C23" s="115"/>
      <c r="D23" s="116"/>
      <c r="E23" s="115"/>
      <c r="F23" s="67"/>
      <c r="G23" s="38"/>
      <c r="H23" s="5"/>
      <c r="I23" s="5"/>
      <c r="J23" s="17"/>
      <c r="K23" s="269"/>
      <c r="L23" s="270"/>
    </row>
    <row r="24" spans="1:12" ht="22.5" customHeight="1">
      <c r="A24" s="16">
        <v>20</v>
      </c>
      <c r="B24" s="84"/>
      <c r="C24" s="58"/>
      <c r="D24" s="74"/>
      <c r="E24" s="58"/>
      <c r="F24" s="58"/>
      <c r="G24" s="42"/>
      <c r="H24" s="3"/>
      <c r="I24" s="3"/>
      <c r="J24" s="3"/>
      <c r="K24" s="275"/>
      <c r="L24" s="275"/>
    </row>
  </sheetData>
  <sheetProtection/>
  <mergeCells count="29">
    <mergeCell ref="K16:L16"/>
    <mergeCell ref="K17:L17"/>
    <mergeCell ref="K18:L18"/>
    <mergeCell ref="K24:L24"/>
    <mergeCell ref="K19:L19"/>
    <mergeCell ref="K20:L20"/>
    <mergeCell ref="K21:L21"/>
    <mergeCell ref="K22:L22"/>
    <mergeCell ref="K23:L23"/>
    <mergeCell ref="K11:L11"/>
    <mergeCell ref="K12:L12"/>
    <mergeCell ref="K13:L13"/>
    <mergeCell ref="K14:L14"/>
    <mergeCell ref="K15:L15"/>
    <mergeCell ref="I4:J4"/>
    <mergeCell ref="A3:B3"/>
    <mergeCell ref="A1:B2"/>
    <mergeCell ref="C1:L1"/>
    <mergeCell ref="I2:L2"/>
    <mergeCell ref="K4:L4"/>
    <mergeCell ref="I3:L3"/>
    <mergeCell ref="C2:E2"/>
    <mergeCell ref="E3:F3"/>
    <mergeCell ref="K10:L10"/>
    <mergeCell ref="K5:L5"/>
    <mergeCell ref="K6:L6"/>
    <mergeCell ref="K7:L7"/>
    <mergeCell ref="K8:L8"/>
    <mergeCell ref="K9:L9"/>
  </mergeCells>
  <dataValidations count="1">
    <dataValidation type="list" operator="equal" allowBlank="1" sqref="F23:F24 F5:F7 E14 E16:E19 E21:E22 E24 E9:E11 E6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H13" sqref="H13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259"/>
      <c r="B1" s="260"/>
      <c r="C1" s="263" t="s">
        <v>14</v>
      </c>
      <c r="D1" s="264"/>
      <c r="E1" s="264"/>
      <c r="F1" s="264"/>
      <c r="G1" s="264"/>
      <c r="H1" s="264"/>
      <c r="I1" s="264"/>
      <c r="J1" s="264"/>
      <c r="K1" s="264"/>
      <c r="L1" s="265"/>
    </row>
    <row r="2" spans="1:12" ht="37.5" customHeight="1">
      <c r="A2" s="261"/>
      <c r="B2" s="262"/>
      <c r="C2" s="266" t="s">
        <v>261</v>
      </c>
      <c r="D2" s="266"/>
      <c r="E2" s="266"/>
      <c r="F2" s="61" t="s">
        <v>355</v>
      </c>
      <c r="G2" s="61" t="s">
        <v>120</v>
      </c>
      <c r="H2" s="61" t="s">
        <v>340</v>
      </c>
      <c r="I2" s="266" t="s">
        <v>300</v>
      </c>
      <c r="J2" s="266"/>
      <c r="K2" s="266"/>
      <c r="L2" s="266"/>
    </row>
    <row r="3" spans="1:12" s="10" customFormat="1" ht="18.75">
      <c r="A3" s="247" t="s">
        <v>21</v>
      </c>
      <c r="B3" s="247"/>
      <c r="C3" s="23" t="s">
        <v>7</v>
      </c>
      <c r="D3" s="23">
        <v>4</v>
      </c>
      <c r="E3" s="248" t="s">
        <v>123</v>
      </c>
      <c r="F3" s="249"/>
      <c r="G3" s="23">
        <v>2023</v>
      </c>
      <c r="H3" s="23" t="s">
        <v>378</v>
      </c>
      <c r="I3" s="250" t="s">
        <v>341</v>
      </c>
      <c r="J3" s="248"/>
      <c r="K3" s="248"/>
      <c r="L3" s="249"/>
    </row>
    <row r="4" spans="1:12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260</v>
      </c>
      <c r="G4" s="21" t="s">
        <v>122</v>
      </c>
      <c r="H4" s="21" t="s">
        <v>121</v>
      </c>
      <c r="I4" s="251" t="s">
        <v>11</v>
      </c>
      <c r="J4" s="252"/>
      <c r="K4" s="253" t="s">
        <v>12</v>
      </c>
      <c r="L4" s="254"/>
    </row>
    <row r="5" spans="1:12" ht="22.5" customHeight="1">
      <c r="A5" s="16">
        <v>1</v>
      </c>
      <c r="B5" s="129"/>
      <c r="C5" s="129"/>
      <c r="D5" s="129"/>
      <c r="E5" s="129"/>
      <c r="F5" s="130"/>
      <c r="G5" s="12"/>
      <c r="H5" s="12"/>
      <c r="I5" s="12"/>
      <c r="J5" s="171"/>
      <c r="K5" s="255"/>
      <c r="L5" s="256"/>
    </row>
    <row r="6" spans="1:12" ht="22.5" customHeight="1">
      <c r="A6" s="16">
        <v>2</v>
      </c>
      <c r="B6" s="129"/>
      <c r="C6" s="129"/>
      <c r="D6" s="129"/>
      <c r="E6" s="129"/>
      <c r="F6" s="130"/>
      <c r="G6" s="12"/>
      <c r="H6" s="12"/>
      <c r="I6" s="12"/>
      <c r="J6" s="171"/>
      <c r="K6" s="255"/>
      <c r="L6" s="256"/>
    </row>
    <row r="7" spans="1:12" ht="22.5" customHeight="1">
      <c r="A7" s="16">
        <v>3</v>
      </c>
      <c r="B7" s="129"/>
      <c r="C7" s="129"/>
      <c r="D7" s="129"/>
      <c r="E7" s="129"/>
      <c r="F7" s="130"/>
      <c r="G7" s="12"/>
      <c r="H7" s="12"/>
      <c r="I7" s="12"/>
      <c r="J7" s="171"/>
      <c r="K7" s="255"/>
      <c r="L7" s="256"/>
    </row>
    <row r="8" spans="1:12" ht="22.5" customHeight="1">
      <c r="A8" s="16">
        <v>4</v>
      </c>
      <c r="B8" s="129"/>
      <c r="C8" s="130"/>
      <c r="D8" s="131"/>
      <c r="E8" s="130"/>
      <c r="F8" s="43"/>
      <c r="G8" s="12"/>
      <c r="H8" s="12"/>
      <c r="I8" s="12"/>
      <c r="J8" s="171"/>
      <c r="K8" s="255"/>
      <c r="L8" s="256"/>
    </row>
    <row r="9" spans="1:12" ht="22.5" customHeight="1">
      <c r="A9" s="16">
        <v>5</v>
      </c>
      <c r="B9" s="129"/>
      <c r="C9" s="130"/>
      <c r="D9" s="131"/>
      <c r="E9" s="130"/>
      <c r="F9" s="43"/>
      <c r="G9" s="12"/>
      <c r="H9" s="12"/>
      <c r="I9" s="12"/>
      <c r="J9" s="171"/>
      <c r="K9" s="255"/>
      <c r="L9" s="256"/>
    </row>
    <row r="10" spans="1:12" ht="22.5" customHeight="1">
      <c r="A10" s="16">
        <v>6</v>
      </c>
      <c r="B10" s="130"/>
      <c r="C10" s="130"/>
      <c r="D10" s="131"/>
      <c r="E10" s="130"/>
      <c r="F10" s="43"/>
      <c r="G10" s="12"/>
      <c r="H10" s="12"/>
      <c r="I10" s="12"/>
      <c r="J10" s="171"/>
      <c r="K10" s="255"/>
      <c r="L10" s="256"/>
    </row>
    <row r="11" spans="1:12" ht="22.5" customHeight="1">
      <c r="A11" s="16">
        <v>7</v>
      </c>
      <c r="B11" s="130"/>
      <c r="C11" s="130"/>
      <c r="D11" s="131"/>
      <c r="E11" s="130"/>
      <c r="F11" s="43"/>
      <c r="G11" s="12"/>
      <c r="H11" s="12"/>
      <c r="I11" s="12"/>
      <c r="J11" s="171"/>
      <c r="K11" s="255"/>
      <c r="L11" s="256"/>
    </row>
    <row r="12" spans="1:12" ht="22.5" customHeight="1">
      <c r="A12" s="16">
        <v>8</v>
      </c>
      <c r="B12" s="129"/>
      <c r="C12" s="129"/>
      <c r="D12" s="129"/>
      <c r="E12" s="129"/>
      <c r="F12" s="43"/>
      <c r="G12" s="12"/>
      <c r="H12" s="12"/>
      <c r="I12" s="12"/>
      <c r="J12" s="171"/>
      <c r="K12" s="255"/>
      <c r="L12" s="256"/>
    </row>
    <row r="13" spans="1:12" s="10" customFormat="1" ht="18.75">
      <c r="A13" s="247" t="s">
        <v>23</v>
      </c>
      <c r="B13" s="247"/>
      <c r="C13" s="23" t="s">
        <v>7</v>
      </c>
      <c r="D13" s="23">
        <v>4</v>
      </c>
      <c r="E13" s="248" t="s">
        <v>123</v>
      </c>
      <c r="F13" s="249"/>
      <c r="G13" s="23">
        <v>2023</v>
      </c>
      <c r="H13" s="180" t="s">
        <v>388</v>
      </c>
      <c r="I13" s="250" t="s">
        <v>341</v>
      </c>
      <c r="J13" s="248"/>
      <c r="K13" s="248"/>
      <c r="L13" s="249"/>
    </row>
    <row r="14" spans="1:12" ht="31.5">
      <c r="A14" s="20"/>
      <c r="B14" s="21" t="s">
        <v>0</v>
      </c>
      <c r="C14" s="21" t="s">
        <v>1</v>
      </c>
      <c r="D14" s="21" t="s">
        <v>2</v>
      </c>
      <c r="E14" s="21" t="s">
        <v>3</v>
      </c>
      <c r="F14" s="21" t="s">
        <v>260</v>
      </c>
      <c r="G14" s="21" t="s">
        <v>122</v>
      </c>
      <c r="H14" s="21" t="s">
        <v>121</v>
      </c>
      <c r="I14" s="251" t="s">
        <v>11</v>
      </c>
      <c r="J14" s="252"/>
      <c r="K14" s="253" t="s">
        <v>12</v>
      </c>
      <c r="L14" s="254"/>
    </row>
    <row r="15" spans="1:12" ht="22.5" customHeight="1">
      <c r="A15" s="16">
        <v>1</v>
      </c>
      <c r="B15" s="73" t="s">
        <v>266</v>
      </c>
      <c r="C15" s="58" t="s">
        <v>306</v>
      </c>
      <c r="D15" s="118" t="s">
        <v>284</v>
      </c>
      <c r="E15" s="58" t="s">
        <v>245</v>
      </c>
      <c r="F15" s="12"/>
      <c r="G15" s="12"/>
      <c r="H15" s="12"/>
      <c r="I15" s="12"/>
      <c r="J15" s="171"/>
      <c r="K15" s="255"/>
      <c r="L15" s="256"/>
    </row>
    <row r="16" spans="1:12" ht="22.5" customHeight="1">
      <c r="A16" s="16">
        <v>2</v>
      </c>
      <c r="B16" s="73" t="s">
        <v>359</v>
      </c>
      <c r="C16" s="58" t="s">
        <v>360</v>
      </c>
      <c r="D16" s="119">
        <v>111</v>
      </c>
      <c r="E16" s="58"/>
      <c r="F16" s="12"/>
      <c r="G16" s="12"/>
      <c r="H16" s="12"/>
      <c r="I16" s="12"/>
      <c r="J16" s="171"/>
      <c r="K16" s="255"/>
      <c r="L16" s="256"/>
    </row>
    <row r="17" spans="1:12" ht="22.5" customHeight="1">
      <c r="A17" s="16">
        <v>3</v>
      </c>
      <c r="B17" s="73" t="s">
        <v>181</v>
      </c>
      <c r="C17" s="73" t="s">
        <v>364</v>
      </c>
      <c r="D17" s="73">
        <v>274</v>
      </c>
      <c r="E17" s="73" t="s">
        <v>248</v>
      </c>
      <c r="F17" s="163"/>
      <c r="G17" s="12"/>
      <c r="H17" s="12"/>
      <c r="I17" s="12"/>
      <c r="J17" s="171"/>
      <c r="K17" s="255"/>
      <c r="L17" s="256"/>
    </row>
    <row r="18" spans="1:12" ht="22.5" customHeight="1">
      <c r="A18" s="16">
        <v>4</v>
      </c>
      <c r="B18" s="73" t="s">
        <v>367</v>
      </c>
      <c r="C18" s="73" t="s">
        <v>368</v>
      </c>
      <c r="D18" s="73">
        <v>274</v>
      </c>
      <c r="E18" s="73"/>
      <c r="F18" s="163"/>
      <c r="G18" s="12"/>
      <c r="H18" s="12"/>
      <c r="I18" s="12"/>
      <c r="J18" s="171"/>
      <c r="K18" s="255"/>
      <c r="L18" s="256"/>
    </row>
    <row r="19" spans="1:12" ht="22.5" customHeight="1">
      <c r="A19" s="16">
        <v>5</v>
      </c>
      <c r="B19" s="73" t="s">
        <v>379</v>
      </c>
      <c r="C19" s="73" t="s">
        <v>380</v>
      </c>
      <c r="D19" s="73">
        <v>274</v>
      </c>
      <c r="E19" s="73"/>
      <c r="F19" s="163"/>
      <c r="G19" s="12"/>
      <c r="H19" s="12"/>
      <c r="I19" s="12"/>
      <c r="J19" s="171"/>
      <c r="K19" s="255"/>
      <c r="L19" s="256"/>
    </row>
    <row r="20" spans="1:12" ht="22.5" customHeight="1">
      <c r="A20" s="16">
        <v>6</v>
      </c>
      <c r="B20" s="73" t="s">
        <v>365</v>
      </c>
      <c r="C20" s="73" t="s">
        <v>366</v>
      </c>
      <c r="D20" s="73">
        <v>274</v>
      </c>
      <c r="E20" s="73"/>
      <c r="F20" s="12"/>
      <c r="G20" s="12"/>
      <c r="H20" s="12"/>
      <c r="I20" s="12"/>
      <c r="J20" s="171"/>
      <c r="K20" s="255"/>
      <c r="L20" s="256"/>
    </row>
    <row r="21" spans="1:12" ht="22.5" customHeight="1">
      <c r="A21" s="16">
        <v>7</v>
      </c>
      <c r="B21" s="129"/>
      <c r="C21" s="129"/>
      <c r="D21" s="129"/>
      <c r="E21" s="129"/>
      <c r="F21" s="12"/>
      <c r="G21" s="12"/>
      <c r="H21" s="12"/>
      <c r="I21" s="12"/>
      <c r="J21" s="171"/>
      <c r="K21" s="255"/>
      <c r="L21" s="256"/>
    </row>
    <row r="22" spans="1:12" ht="22.5" customHeight="1">
      <c r="A22" s="16">
        <v>8</v>
      </c>
      <c r="B22" s="129"/>
      <c r="C22" s="129"/>
      <c r="D22" s="129"/>
      <c r="E22" s="129"/>
      <c r="F22" s="12"/>
      <c r="G22" s="12"/>
      <c r="H22" s="12"/>
      <c r="I22" s="12"/>
      <c r="J22" s="161"/>
      <c r="K22" s="257"/>
      <c r="L22" s="258"/>
    </row>
  </sheetData>
  <sheetProtection/>
  <mergeCells count="30">
    <mergeCell ref="K15:L15"/>
    <mergeCell ref="K21:L21"/>
    <mergeCell ref="K22:L22"/>
    <mergeCell ref="K16:L16"/>
    <mergeCell ref="K17:L17"/>
    <mergeCell ref="K18:L18"/>
    <mergeCell ref="K19:L19"/>
    <mergeCell ref="K20:L20"/>
    <mergeCell ref="A1:B2"/>
    <mergeCell ref="C1:L1"/>
    <mergeCell ref="I2:L2"/>
    <mergeCell ref="C2:E2"/>
    <mergeCell ref="I3:L3"/>
    <mergeCell ref="E3:F3"/>
    <mergeCell ref="A13:B13"/>
    <mergeCell ref="E13:F13"/>
    <mergeCell ref="I13:L13"/>
    <mergeCell ref="I14:J14"/>
    <mergeCell ref="A3:B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4:L14"/>
  </mergeCells>
  <dataValidations count="1">
    <dataValidation type="list" operator="equal" allowBlank="1" sqref="F5:F7 E8:E11 E15:E16">
      <formula1>"CG,Je,Da,Pro,Hon,Exc"</formula1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5" sqref="B5:F2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259"/>
      <c r="B1" s="260"/>
      <c r="C1" s="263" t="s">
        <v>14</v>
      </c>
      <c r="D1" s="264"/>
      <c r="E1" s="264"/>
      <c r="F1" s="264"/>
      <c r="G1" s="264"/>
      <c r="H1" s="264"/>
      <c r="I1" s="264"/>
      <c r="J1" s="264"/>
      <c r="K1" s="264"/>
      <c r="L1" s="265"/>
    </row>
    <row r="2" spans="1:12" ht="37.5" customHeight="1">
      <c r="A2" s="261"/>
      <c r="B2" s="262"/>
      <c r="C2" s="266" t="s">
        <v>261</v>
      </c>
      <c r="D2" s="266"/>
      <c r="E2" s="266"/>
      <c r="F2" s="61" t="s">
        <v>309</v>
      </c>
      <c r="G2" s="61" t="s">
        <v>120</v>
      </c>
      <c r="H2" s="61" t="s">
        <v>230</v>
      </c>
      <c r="I2" s="266" t="s">
        <v>300</v>
      </c>
      <c r="J2" s="266"/>
      <c r="K2" s="266"/>
      <c r="L2" s="266"/>
    </row>
    <row r="3" spans="1:12" ht="15.75">
      <c r="A3" s="271" t="s">
        <v>23</v>
      </c>
      <c r="B3" s="271"/>
      <c r="C3" s="6" t="s">
        <v>7</v>
      </c>
      <c r="D3" s="6">
        <v>3</v>
      </c>
      <c r="E3" s="273" t="s">
        <v>322</v>
      </c>
      <c r="F3" s="274"/>
      <c r="G3" s="6">
        <v>2018</v>
      </c>
      <c r="H3" s="6" t="s">
        <v>256</v>
      </c>
      <c r="I3" s="272" t="s">
        <v>259</v>
      </c>
      <c r="J3" s="273"/>
      <c r="K3" s="273"/>
      <c r="L3" s="274"/>
    </row>
    <row r="4" spans="1:12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260</v>
      </c>
      <c r="G4" s="21" t="s">
        <v>122</v>
      </c>
      <c r="H4" s="21" t="s">
        <v>121</v>
      </c>
      <c r="I4" s="251" t="s">
        <v>11</v>
      </c>
      <c r="J4" s="252"/>
      <c r="K4" s="253" t="s">
        <v>12</v>
      </c>
      <c r="L4" s="254"/>
    </row>
    <row r="5" spans="1:12" ht="22.5" customHeight="1">
      <c r="A5" s="16">
        <v>1</v>
      </c>
      <c r="B5" s="90"/>
      <c r="C5" s="67"/>
      <c r="D5" s="72"/>
      <c r="E5" s="67"/>
      <c r="F5" s="62"/>
      <c r="G5" s="38"/>
      <c r="H5" s="5"/>
      <c r="I5" s="5"/>
      <c r="J5" s="17"/>
      <c r="K5" s="269"/>
      <c r="L5" s="270"/>
    </row>
    <row r="6" spans="1:12" ht="22.5" customHeight="1">
      <c r="A6" s="16">
        <v>2</v>
      </c>
      <c r="B6" s="73"/>
      <c r="C6" s="58"/>
      <c r="D6" s="74"/>
      <c r="E6" s="58"/>
      <c r="F6" s="63"/>
      <c r="G6" s="39"/>
      <c r="H6" s="3"/>
      <c r="I6" s="3"/>
      <c r="J6" s="18"/>
      <c r="K6" s="267"/>
      <c r="L6" s="268"/>
    </row>
    <row r="7" spans="1:12" ht="22.5" customHeight="1">
      <c r="A7" s="16">
        <v>3</v>
      </c>
      <c r="B7" s="90"/>
      <c r="C7" s="67"/>
      <c r="D7" s="72"/>
      <c r="E7" s="67"/>
      <c r="F7" s="62"/>
      <c r="G7" s="38"/>
      <c r="H7" s="5"/>
      <c r="I7" s="5"/>
      <c r="J7" s="17"/>
      <c r="K7" s="269"/>
      <c r="L7" s="270"/>
    </row>
    <row r="8" spans="1:12" ht="22.5" customHeight="1">
      <c r="A8" s="16">
        <v>4</v>
      </c>
      <c r="B8" s="106"/>
      <c r="C8" s="85"/>
      <c r="D8" s="86"/>
      <c r="E8" s="85"/>
      <c r="F8" s="3"/>
      <c r="G8" s="39"/>
      <c r="H8" s="3"/>
      <c r="I8" s="3"/>
      <c r="J8" s="18"/>
      <c r="K8" s="267"/>
      <c r="L8" s="268"/>
    </row>
    <row r="9" spans="1:12" ht="22.5" customHeight="1">
      <c r="A9" s="16">
        <v>5</v>
      </c>
      <c r="B9" s="114"/>
      <c r="C9" s="115"/>
      <c r="D9" s="116"/>
      <c r="E9" s="115"/>
      <c r="F9" s="5"/>
      <c r="G9" s="38"/>
      <c r="H9" s="5"/>
      <c r="I9" s="5"/>
      <c r="J9" s="17"/>
      <c r="K9" s="269"/>
      <c r="L9" s="270"/>
    </row>
    <row r="10" spans="1:12" ht="22.5" customHeight="1">
      <c r="A10" s="16">
        <v>6</v>
      </c>
      <c r="B10" s="73"/>
      <c r="C10" s="58"/>
      <c r="D10" s="118"/>
      <c r="E10" s="58"/>
      <c r="F10" s="3"/>
      <c r="G10" s="39"/>
      <c r="H10" s="3"/>
      <c r="I10" s="3"/>
      <c r="J10" s="18"/>
      <c r="K10" s="267"/>
      <c r="L10" s="268"/>
    </row>
    <row r="11" spans="1:12" ht="22.5" customHeight="1">
      <c r="A11" s="16">
        <v>7</v>
      </c>
      <c r="B11" s="90"/>
      <c r="C11" s="67"/>
      <c r="D11" s="72"/>
      <c r="E11" s="67"/>
      <c r="F11" s="5"/>
      <c r="G11" s="38"/>
      <c r="H11" s="5"/>
      <c r="I11" s="5"/>
      <c r="J11" s="17"/>
      <c r="K11" s="269"/>
      <c r="L11" s="270"/>
    </row>
    <row r="12" spans="1:12" ht="22.5" customHeight="1">
      <c r="A12" s="16">
        <v>8</v>
      </c>
      <c r="B12" s="73"/>
      <c r="C12" s="58"/>
      <c r="D12" s="74"/>
      <c r="E12" s="58"/>
      <c r="F12" s="3"/>
      <c r="G12" s="39"/>
      <c r="H12" s="3"/>
      <c r="I12" s="3"/>
      <c r="J12" s="18"/>
      <c r="K12" s="267"/>
      <c r="L12" s="268"/>
    </row>
    <row r="13" spans="1:12" ht="22.5" customHeight="1">
      <c r="A13" s="16">
        <v>9</v>
      </c>
      <c r="B13" s="90"/>
      <c r="C13" s="90"/>
      <c r="D13" s="90"/>
      <c r="E13" s="90"/>
      <c r="F13" s="5"/>
      <c r="G13" s="38"/>
      <c r="H13" s="5"/>
      <c r="I13" s="5"/>
      <c r="J13" s="17"/>
      <c r="K13" s="269"/>
      <c r="L13" s="270"/>
    </row>
    <row r="14" spans="1:12" ht="22.5" customHeight="1">
      <c r="A14" s="16">
        <v>10</v>
      </c>
      <c r="B14" s="73"/>
      <c r="C14" s="73"/>
      <c r="D14" s="73"/>
      <c r="E14" s="73"/>
      <c r="F14" s="3"/>
      <c r="G14" s="39"/>
      <c r="H14" s="3"/>
      <c r="I14" s="3"/>
      <c r="J14" s="18"/>
      <c r="K14" s="267"/>
      <c r="L14" s="268"/>
    </row>
    <row r="15" spans="1:12" ht="22.5" customHeight="1">
      <c r="A15" s="16">
        <v>11</v>
      </c>
      <c r="B15" s="90"/>
      <c r="C15" s="90"/>
      <c r="D15" s="90"/>
      <c r="E15" s="90"/>
      <c r="F15" s="5"/>
      <c r="G15" s="38"/>
      <c r="H15" s="5"/>
      <c r="I15" s="5"/>
      <c r="J15" s="17"/>
      <c r="K15" s="269"/>
      <c r="L15" s="270"/>
    </row>
    <row r="16" spans="1:12" ht="22.5" customHeight="1">
      <c r="A16" s="16">
        <v>12</v>
      </c>
      <c r="B16" s="73"/>
      <c r="C16" s="73"/>
      <c r="D16" s="73"/>
      <c r="E16" s="73"/>
      <c r="F16" s="3"/>
      <c r="G16" s="40"/>
      <c r="H16" s="3"/>
      <c r="I16" s="3"/>
      <c r="J16" s="18"/>
      <c r="K16" s="267"/>
      <c r="L16" s="268"/>
    </row>
    <row r="17" spans="1:12" ht="22.5" customHeight="1">
      <c r="A17" s="16">
        <v>13</v>
      </c>
      <c r="B17" s="90"/>
      <c r="C17" s="90"/>
      <c r="D17" s="90"/>
      <c r="E17" s="90"/>
      <c r="F17" s="5"/>
      <c r="G17" s="38"/>
      <c r="H17" s="5"/>
      <c r="I17" s="5"/>
      <c r="J17" s="17"/>
      <c r="K17" s="269"/>
      <c r="L17" s="270"/>
    </row>
    <row r="18" spans="1:12" ht="22.5" customHeight="1">
      <c r="A18" s="16">
        <v>14</v>
      </c>
      <c r="B18" s="73"/>
      <c r="C18" s="73"/>
      <c r="D18" s="73"/>
      <c r="E18" s="73"/>
      <c r="F18" s="3"/>
      <c r="G18" s="39"/>
      <c r="H18" s="3"/>
      <c r="I18" s="3"/>
      <c r="J18" s="18"/>
      <c r="K18" s="267"/>
      <c r="L18" s="268"/>
    </row>
    <row r="19" spans="1:12" ht="22.5" customHeight="1">
      <c r="A19" s="16">
        <v>15</v>
      </c>
      <c r="B19" s="90"/>
      <c r="C19" s="67"/>
      <c r="D19" s="72"/>
      <c r="E19" s="67"/>
      <c r="F19" s="5"/>
      <c r="G19" s="38"/>
      <c r="H19" s="5"/>
      <c r="I19" s="5"/>
      <c r="J19" s="17"/>
      <c r="K19" s="269"/>
      <c r="L19" s="270"/>
    </row>
    <row r="20" spans="1:12" ht="22.5" customHeight="1">
      <c r="A20" s="16">
        <v>16</v>
      </c>
      <c r="B20" s="73"/>
      <c r="C20" s="58"/>
      <c r="D20" s="74"/>
      <c r="E20" s="58"/>
      <c r="F20" s="3"/>
      <c r="G20" s="39"/>
      <c r="H20" s="3"/>
      <c r="I20" s="3"/>
      <c r="J20" s="18"/>
      <c r="K20" s="267"/>
      <c r="L20" s="268"/>
    </row>
    <row r="21" spans="1:12" ht="22.5" customHeight="1">
      <c r="A21" s="16">
        <v>17</v>
      </c>
      <c r="B21" s="90"/>
      <c r="C21" s="67"/>
      <c r="D21" s="72"/>
      <c r="E21" s="67"/>
      <c r="F21" s="5"/>
      <c r="G21" s="38"/>
      <c r="H21" s="5"/>
      <c r="I21" s="5"/>
      <c r="J21" s="17"/>
      <c r="K21" s="269"/>
      <c r="L21" s="270"/>
    </row>
    <row r="22" spans="1:12" ht="22.5" customHeight="1">
      <c r="A22" s="16">
        <v>18</v>
      </c>
      <c r="B22" s="58"/>
      <c r="C22" s="58"/>
      <c r="D22" s="74"/>
      <c r="E22" s="58"/>
      <c r="F22" s="3"/>
      <c r="G22" s="39"/>
      <c r="H22" s="3"/>
      <c r="I22" s="3"/>
      <c r="J22" s="18"/>
      <c r="K22" s="267"/>
      <c r="L22" s="268"/>
    </row>
    <row r="23" spans="1:12" ht="22.5" customHeight="1">
      <c r="A23" s="16">
        <v>19</v>
      </c>
      <c r="B23" s="115"/>
      <c r="C23" s="115"/>
      <c r="D23" s="116"/>
      <c r="E23" s="115"/>
      <c r="F23" s="5"/>
      <c r="G23" s="5"/>
      <c r="H23" s="5"/>
      <c r="I23" s="5"/>
      <c r="J23" s="17"/>
      <c r="K23" s="269"/>
      <c r="L23" s="270"/>
    </row>
    <row r="24" spans="1:12" ht="22.5" customHeight="1">
      <c r="A24" s="16">
        <v>20</v>
      </c>
      <c r="B24" s="73"/>
      <c r="C24" s="58"/>
      <c r="D24" s="74"/>
      <c r="E24" s="58"/>
      <c r="F24" s="3"/>
      <c r="G24" s="3"/>
      <c r="H24" s="3"/>
      <c r="I24" s="3"/>
      <c r="J24" s="3"/>
      <c r="K24" s="275"/>
      <c r="L24" s="275"/>
    </row>
  </sheetData>
  <sheetProtection/>
  <mergeCells count="29">
    <mergeCell ref="K23:L23"/>
    <mergeCell ref="K24:L24"/>
    <mergeCell ref="K16:L16"/>
    <mergeCell ref="K17:L17"/>
    <mergeCell ref="K18:L18"/>
    <mergeCell ref="K19:L19"/>
    <mergeCell ref="K20:L20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A3:B3"/>
    <mergeCell ref="A1:B2"/>
    <mergeCell ref="C1:L1"/>
    <mergeCell ref="I2:L2"/>
    <mergeCell ref="I3:L3"/>
    <mergeCell ref="C2:E2"/>
    <mergeCell ref="E3:F3"/>
  </mergeCells>
  <dataValidations count="1">
    <dataValidation type="list" operator="equal" allowBlank="1" sqref="E5:E7 E19:E22 E10:E12 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4">
      <selection activeCell="G13" sqref="G13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259"/>
      <c r="B1" s="260"/>
      <c r="C1" s="263" t="s">
        <v>14</v>
      </c>
      <c r="D1" s="264"/>
      <c r="E1" s="264"/>
      <c r="F1" s="264"/>
      <c r="G1" s="264"/>
      <c r="H1" s="264"/>
      <c r="I1" s="264"/>
      <c r="J1" s="264"/>
      <c r="K1" s="264"/>
      <c r="L1" s="265"/>
    </row>
    <row r="2" spans="1:12" ht="37.5" customHeight="1">
      <c r="A2" s="261"/>
      <c r="B2" s="262"/>
      <c r="C2" s="266" t="s">
        <v>261</v>
      </c>
      <c r="D2" s="266"/>
      <c r="E2" s="266"/>
      <c r="F2" s="61" t="s">
        <v>355</v>
      </c>
      <c r="G2" s="61" t="s">
        <v>120</v>
      </c>
      <c r="H2" s="61" t="s">
        <v>340</v>
      </c>
      <c r="I2" s="266" t="s">
        <v>33</v>
      </c>
      <c r="J2" s="266"/>
      <c r="K2" s="266"/>
      <c r="L2" s="266"/>
    </row>
    <row r="3" spans="1:12" s="10" customFormat="1" ht="18.75">
      <c r="A3" s="271" t="s">
        <v>343</v>
      </c>
      <c r="B3" s="271"/>
      <c r="C3" s="6" t="s">
        <v>7</v>
      </c>
      <c r="D3" s="6">
        <v>28</v>
      </c>
      <c r="E3" s="273" t="s">
        <v>123</v>
      </c>
      <c r="F3" s="274"/>
      <c r="G3" s="6">
        <v>2020</v>
      </c>
      <c r="H3" s="6" t="s">
        <v>331</v>
      </c>
      <c r="I3" s="272" t="s">
        <v>341</v>
      </c>
      <c r="J3" s="273"/>
      <c r="K3" s="273"/>
      <c r="L3" s="274"/>
    </row>
    <row r="4" spans="1:12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260</v>
      </c>
      <c r="G4" s="21" t="s">
        <v>122</v>
      </c>
      <c r="H4" s="21" t="s">
        <v>121</v>
      </c>
      <c r="I4" s="251" t="s">
        <v>11</v>
      </c>
      <c r="J4" s="252"/>
      <c r="K4" s="253" t="s">
        <v>12</v>
      </c>
      <c r="L4" s="254"/>
    </row>
    <row r="5" spans="1:12" ht="22.5" customHeight="1">
      <c r="A5" s="16"/>
      <c r="B5" s="90"/>
      <c r="C5" s="67"/>
      <c r="D5" s="149"/>
      <c r="E5" s="67"/>
      <c r="F5" s="62"/>
      <c r="G5" s="5"/>
      <c r="H5" s="5"/>
      <c r="I5" s="5"/>
      <c r="J5" s="17"/>
      <c r="K5" s="269"/>
      <c r="L5" s="270"/>
    </row>
    <row r="6" spans="1:12" ht="22.5" customHeight="1">
      <c r="A6" s="16"/>
      <c r="B6" s="73"/>
      <c r="C6" s="58"/>
      <c r="D6" s="119"/>
      <c r="E6" s="58"/>
      <c r="F6" s="63"/>
      <c r="G6" s="3"/>
      <c r="H6" s="3"/>
      <c r="I6" s="3"/>
      <c r="J6" s="18"/>
      <c r="K6" s="267"/>
      <c r="L6" s="268"/>
    </row>
    <row r="7" spans="1:12" ht="22.5" customHeight="1">
      <c r="A7" s="16"/>
      <c r="B7" s="67"/>
      <c r="C7" s="67"/>
      <c r="D7" s="72"/>
      <c r="E7" s="67"/>
      <c r="F7" s="62"/>
      <c r="G7" s="5"/>
      <c r="H7" s="5"/>
      <c r="I7" s="5"/>
      <c r="J7" s="17"/>
      <c r="K7" s="269"/>
      <c r="L7" s="270"/>
    </row>
    <row r="8" spans="1:12" ht="22.5" customHeight="1">
      <c r="A8" s="16"/>
      <c r="B8" s="73"/>
      <c r="C8" s="73"/>
      <c r="D8" s="73"/>
      <c r="E8" s="73"/>
      <c r="F8" s="63"/>
      <c r="G8" s="3"/>
      <c r="H8" s="3"/>
      <c r="I8" s="3"/>
      <c r="J8" s="18"/>
      <c r="K8" s="267"/>
      <c r="L8" s="268"/>
    </row>
    <row r="9" spans="1:12" ht="22.5" customHeight="1">
      <c r="A9" s="16"/>
      <c r="B9" s="64"/>
      <c r="C9" s="65"/>
      <c r="D9" s="66"/>
      <c r="E9" s="65"/>
      <c r="F9" s="62"/>
      <c r="G9" s="5"/>
      <c r="H9" s="5"/>
      <c r="I9" s="5"/>
      <c r="J9" s="17"/>
      <c r="K9" s="269"/>
      <c r="L9" s="270"/>
    </row>
    <row r="10" spans="1:12" ht="22.5" customHeight="1">
      <c r="A10" s="16"/>
      <c r="B10" s="122"/>
      <c r="C10" s="49"/>
      <c r="D10" s="57"/>
      <c r="E10" s="49"/>
      <c r="F10" s="63"/>
      <c r="G10" s="3"/>
      <c r="H10" s="3"/>
      <c r="I10" s="3"/>
      <c r="J10" s="18"/>
      <c r="K10" s="267"/>
      <c r="L10" s="268"/>
    </row>
    <row r="11" spans="1:12" ht="22.5" customHeight="1">
      <c r="A11" s="16"/>
      <c r="B11" s="64"/>
      <c r="C11" s="65"/>
      <c r="D11" s="66"/>
      <c r="E11" s="65"/>
      <c r="F11" s="62"/>
      <c r="G11" s="5"/>
      <c r="H11" s="5"/>
      <c r="I11" s="5"/>
      <c r="J11" s="17"/>
      <c r="K11" s="269"/>
      <c r="L11" s="270"/>
    </row>
    <row r="12" spans="1:12" ht="22.5" customHeight="1">
      <c r="A12" s="16"/>
      <c r="B12" s="129"/>
      <c r="C12" s="130"/>
      <c r="D12" s="131"/>
      <c r="E12" s="130"/>
      <c r="F12" s="63"/>
      <c r="G12" s="3"/>
      <c r="H12" s="3"/>
      <c r="I12" s="3"/>
      <c r="J12" s="18"/>
      <c r="K12" s="267"/>
      <c r="L12" s="268"/>
    </row>
    <row r="13" spans="1:12" s="10" customFormat="1" ht="18.75">
      <c r="A13" s="271" t="s">
        <v>26</v>
      </c>
      <c r="B13" s="271"/>
      <c r="C13" s="6" t="s">
        <v>27</v>
      </c>
      <c r="D13" s="6">
        <v>29</v>
      </c>
      <c r="E13" s="273" t="s">
        <v>123</v>
      </c>
      <c r="F13" s="274"/>
      <c r="G13" s="6">
        <v>2020</v>
      </c>
      <c r="H13" s="6" t="s">
        <v>332</v>
      </c>
      <c r="I13" s="272" t="s">
        <v>341</v>
      </c>
      <c r="J13" s="273"/>
      <c r="K13" s="273"/>
      <c r="L13" s="274"/>
    </row>
    <row r="14" spans="1:12" ht="31.5">
      <c r="A14" s="20"/>
      <c r="B14" s="21" t="s">
        <v>0</v>
      </c>
      <c r="C14" s="21" t="s">
        <v>1</v>
      </c>
      <c r="D14" s="21" t="s">
        <v>2</v>
      </c>
      <c r="E14" s="21" t="s">
        <v>3</v>
      </c>
      <c r="F14" s="21" t="s">
        <v>260</v>
      </c>
      <c r="G14" s="21" t="s">
        <v>122</v>
      </c>
      <c r="H14" s="21" t="s">
        <v>121</v>
      </c>
      <c r="I14" s="251" t="s">
        <v>11</v>
      </c>
      <c r="J14" s="252"/>
      <c r="K14" s="253" t="s">
        <v>12</v>
      </c>
      <c r="L14" s="254"/>
    </row>
    <row r="15" spans="1:12" ht="22.5" customHeight="1">
      <c r="A15" s="16"/>
      <c r="B15" s="90"/>
      <c r="C15" s="67"/>
      <c r="D15" s="120"/>
      <c r="E15" s="67"/>
      <c r="F15" s="5"/>
      <c r="G15" s="5"/>
      <c r="H15" s="5"/>
      <c r="I15" s="5"/>
      <c r="J15" s="17"/>
      <c r="K15" s="269"/>
      <c r="L15" s="270"/>
    </row>
    <row r="16" spans="1:12" ht="22.5" customHeight="1">
      <c r="A16" s="16"/>
      <c r="B16" s="152"/>
      <c r="C16" s="73"/>
      <c r="D16" s="73"/>
      <c r="E16" s="73"/>
      <c r="F16" s="3"/>
      <c r="G16" s="3"/>
      <c r="H16" s="3"/>
      <c r="I16" s="3"/>
      <c r="J16" s="18"/>
      <c r="K16" s="267"/>
      <c r="L16" s="268"/>
    </row>
    <row r="17" spans="1:12" ht="22.5" customHeight="1">
      <c r="A17" s="16"/>
      <c r="B17" s="90"/>
      <c r="C17" s="90"/>
      <c r="D17" s="90"/>
      <c r="E17" s="90"/>
      <c r="F17" s="5"/>
      <c r="G17" s="5"/>
      <c r="H17" s="5"/>
      <c r="I17" s="5"/>
      <c r="J17" s="17"/>
      <c r="K17" s="269"/>
      <c r="L17" s="270"/>
    </row>
    <row r="18" spans="1:12" ht="22.5" customHeight="1">
      <c r="A18" s="16"/>
      <c r="B18" s="73"/>
      <c r="C18" s="73"/>
      <c r="D18" s="73"/>
      <c r="E18" s="73"/>
      <c r="F18" s="3"/>
      <c r="G18" s="3"/>
      <c r="H18" s="3"/>
      <c r="I18" s="3"/>
      <c r="J18" s="18"/>
      <c r="K18" s="267"/>
      <c r="L18" s="268"/>
    </row>
    <row r="19" spans="1:12" ht="22.5" customHeight="1">
      <c r="A19" s="16"/>
      <c r="B19" s="90"/>
      <c r="C19" s="67"/>
      <c r="D19" s="72"/>
      <c r="E19" s="67"/>
      <c r="F19" s="5"/>
      <c r="G19" s="5"/>
      <c r="H19" s="5"/>
      <c r="I19" s="5"/>
      <c r="J19" s="17"/>
      <c r="K19" s="269"/>
      <c r="L19" s="270"/>
    </row>
    <row r="20" spans="1:12" ht="22.5" customHeight="1">
      <c r="A20" s="16"/>
      <c r="B20" s="122"/>
      <c r="C20" s="49"/>
      <c r="D20" s="57"/>
      <c r="E20" s="49"/>
      <c r="F20" s="3"/>
      <c r="G20" s="3"/>
      <c r="H20" s="3"/>
      <c r="I20" s="3"/>
      <c r="J20" s="18"/>
      <c r="K20" s="267"/>
      <c r="L20" s="268"/>
    </row>
    <row r="21" spans="1:12" ht="22.5" customHeight="1">
      <c r="A21" s="16"/>
      <c r="B21" s="64"/>
      <c r="C21" s="65"/>
      <c r="D21" s="66"/>
      <c r="E21" s="65"/>
      <c r="F21" s="5"/>
      <c r="G21" s="5"/>
      <c r="H21" s="5"/>
      <c r="I21" s="5"/>
      <c r="J21" s="17"/>
      <c r="K21" s="269"/>
      <c r="L21" s="270"/>
    </row>
    <row r="22" spans="1:12" ht="22.5" customHeight="1">
      <c r="A22" s="16"/>
      <c r="B22" s="73"/>
      <c r="C22" s="58"/>
      <c r="D22" s="74"/>
      <c r="E22" s="58"/>
      <c r="F22" s="3"/>
      <c r="G22" s="3"/>
      <c r="H22" s="3"/>
      <c r="I22" s="3"/>
      <c r="J22" s="150"/>
      <c r="K22" s="276"/>
      <c r="L22" s="277"/>
    </row>
  </sheetData>
  <sheetProtection/>
  <mergeCells count="30">
    <mergeCell ref="K15:L15"/>
    <mergeCell ref="K21:L21"/>
    <mergeCell ref="K22:L22"/>
    <mergeCell ref="K16:L16"/>
    <mergeCell ref="K17:L17"/>
    <mergeCell ref="K18:L18"/>
    <mergeCell ref="K19:L19"/>
    <mergeCell ref="K20:L20"/>
    <mergeCell ref="A1:B2"/>
    <mergeCell ref="C1:L1"/>
    <mergeCell ref="I2:L2"/>
    <mergeCell ref="I3:L3"/>
    <mergeCell ref="C2:E2"/>
    <mergeCell ref="E3:F3"/>
    <mergeCell ref="A13:B13"/>
    <mergeCell ref="E13:F13"/>
    <mergeCell ref="I13:L13"/>
    <mergeCell ref="I14:J14"/>
    <mergeCell ref="A3:B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4:L14"/>
  </mergeCells>
  <dataValidations count="1">
    <dataValidation type="list" operator="equal" allowBlank="1" sqref="E22 E5:E7 E12 E19 E15">
      <formula1>"CG,Je,Da,Pro,Hon,Exc"</formula1>
    </dataValidation>
  </dataValidations>
  <printOptions/>
  <pageMargins left="0.11811023622047245" right="0.11811023622047245" top="0.5511811023622047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F2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259"/>
      <c r="B1" s="260"/>
      <c r="C1" s="263" t="s">
        <v>14</v>
      </c>
      <c r="D1" s="264"/>
      <c r="E1" s="264"/>
      <c r="F1" s="264"/>
      <c r="G1" s="264"/>
      <c r="H1" s="264"/>
      <c r="I1" s="264"/>
      <c r="J1" s="264"/>
      <c r="K1" s="264"/>
      <c r="L1" s="265"/>
    </row>
    <row r="2" spans="1:12" ht="37.5" customHeight="1">
      <c r="A2" s="261"/>
      <c r="B2" s="262"/>
      <c r="C2" s="266" t="s">
        <v>261</v>
      </c>
      <c r="D2" s="266"/>
      <c r="E2" s="266"/>
      <c r="F2" s="61" t="s">
        <v>309</v>
      </c>
      <c r="G2" s="61" t="s">
        <v>120</v>
      </c>
      <c r="H2" s="61" t="s">
        <v>230</v>
      </c>
      <c r="I2" s="266" t="s">
        <v>300</v>
      </c>
      <c r="J2" s="266"/>
      <c r="K2" s="266"/>
      <c r="L2" s="266"/>
    </row>
    <row r="3" spans="1:12" ht="15.75">
      <c r="A3" s="271" t="s">
        <v>26</v>
      </c>
      <c r="B3" s="271"/>
      <c r="C3" s="6" t="s">
        <v>27</v>
      </c>
      <c r="D3" s="124">
        <v>3</v>
      </c>
      <c r="E3" s="273" t="s">
        <v>322</v>
      </c>
      <c r="F3" s="274"/>
      <c r="G3" s="6">
        <v>2018</v>
      </c>
      <c r="H3" s="6" t="s">
        <v>228</v>
      </c>
      <c r="I3" s="272" t="s">
        <v>259</v>
      </c>
      <c r="J3" s="273"/>
      <c r="K3" s="273"/>
      <c r="L3" s="274"/>
    </row>
    <row r="4" spans="1:12" ht="31.5" customHeight="1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260</v>
      </c>
      <c r="G4" s="21" t="s">
        <v>122</v>
      </c>
      <c r="H4" s="21" t="s">
        <v>121</v>
      </c>
      <c r="I4" s="251" t="s">
        <v>11</v>
      </c>
      <c r="J4" s="252"/>
      <c r="K4" s="253" t="s">
        <v>12</v>
      </c>
      <c r="L4" s="254"/>
    </row>
    <row r="5" spans="1:12" ht="22.5" customHeight="1">
      <c r="A5" s="16">
        <v>1</v>
      </c>
      <c r="B5" s="90"/>
      <c r="C5" s="67"/>
      <c r="D5" s="72"/>
      <c r="E5" s="67"/>
      <c r="F5" s="5"/>
      <c r="G5" s="38"/>
      <c r="H5" s="5"/>
      <c r="I5" s="5"/>
      <c r="J5" s="17"/>
      <c r="K5" s="269"/>
      <c r="L5" s="270"/>
    </row>
    <row r="6" spans="1:12" ht="22.5" customHeight="1">
      <c r="A6" s="16">
        <v>2</v>
      </c>
      <c r="B6" s="122"/>
      <c r="C6" s="122"/>
      <c r="D6" s="122"/>
      <c r="E6" s="122"/>
      <c r="F6" s="76"/>
      <c r="G6" s="39"/>
      <c r="H6" s="3"/>
      <c r="I6" s="3"/>
      <c r="J6" s="18"/>
      <c r="K6" s="267"/>
      <c r="L6" s="268"/>
    </row>
    <row r="7" spans="1:12" ht="22.5" customHeight="1">
      <c r="A7" s="16">
        <v>3</v>
      </c>
      <c r="B7" s="64"/>
      <c r="C7" s="64"/>
      <c r="D7" s="64"/>
      <c r="E7" s="64"/>
      <c r="F7" s="75"/>
      <c r="G7" s="38"/>
      <c r="H7" s="5"/>
      <c r="I7" s="5"/>
      <c r="J7" s="17"/>
      <c r="K7" s="269"/>
      <c r="L7" s="270"/>
    </row>
    <row r="8" spans="1:12" ht="22.5" customHeight="1">
      <c r="A8" s="16">
        <v>4</v>
      </c>
      <c r="B8" s="73"/>
      <c r="C8" s="58"/>
      <c r="D8" s="74"/>
      <c r="E8" s="58"/>
      <c r="F8" s="76"/>
      <c r="G8" s="39"/>
      <c r="H8" s="3"/>
      <c r="I8" s="3"/>
      <c r="J8" s="18"/>
      <c r="K8" s="267"/>
      <c r="L8" s="268"/>
    </row>
    <row r="9" spans="1:12" ht="22.5" customHeight="1">
      <c r="A9" s="16">
        <v>5</v>
      </c>
      <c r="B9" s="67"/>
      <c r="C9" s="67"/>
      <c r="D9" s="72"/>
      <c r="E9" s="67"/>
      <c r="F9" s="75"/>
      <c r="G9" s="38"/>
      <c r="H9" s="5"/>
      <c r="I9" s="5"/>
      <c r="J9" s="17"/>
      <c r="K9" s="269"/>
      <c r="L9" s="270"/>
    </row>
    <row r="10" spans="1:12" ht="22.5" customHeight="1">
      <c r="A10" s="16">
        <v>6</v>
      </c>
      <c r="B10" s="58"/>
      <c r="C10" s="58"/>
      <c r="D10" s="74"/>
      <c r="E10" s="58"/>
      <c r="F10" s="76"/>
      <c r="G10" s="39"/>
      <c r="H10" s="3"/>
      <c r="I10" s="3"/>
      <c r="J10" s="18"/>
      <c r="K10" s="267"/>
      <c r="L10" s="268"/>
    </row>
    <row r="11" spans="1:12" ht="22.5" customHeight="1">
      <c r="A11" s="16">
        <v>7</v>
      </c>
      <c r="B11" s="67"/>
      <c r="C11" s="67"/>
      <c r="D11" s="72"/>
      <c r="E11" s="67"/>
      <c r="F11" s="41"/>
      <c r="G11" s="38"/>
      <c r="H11" s="5"/>
      <c r="I11" s="5"/>
      <c r="J11" s="17"/>
      <c r="K11" s="269"/>
      <c r="L11" s="270"/>
    </row>
    <row r="12" spans="1:12" ht="22.5" customHeight="1">
      <c r="A12" s="16">
        <v>8</v>
      </c>
      <c r="B12" s="73"/>
      <c r="C12" s="58"/>
      <c r="D12" s="74"/>
      <c r="E12" s="58"/>
      <c r="F12" s="42"/>
      <c r="G12" s="39"/>
      <c r="H12" s="3"/>
      <c r="I12" s="3"/>
      <c r="J12" s="18"/>
      <c r="K12" s="267"/>
      <c r="L12" s="268"/>
    </row>
    <row r="13" spans="1:12" ht="22.5" customHeight="1">
      <c r="A13" s="16">
        <v>9</v>
      </c>
      <c r="B13" s="67"/>
      <c r="C13" s="67"/>
      <c r="D13" s="72"/>
      <c r="E13" s="67"/>
      <c r="F13" s="41"/>
      <c r="G13" s="38"/>
      <c r="H13" s="5"/>
      <c r="I13" s="5"/>
      <c r="J13" s="17"/>
      <c r="K13" s="269"/>
      <c r="L13" s="270"/>
    </row>
    <row r="14" spans="1:12" ht="22.5" customHeight="1">
      <c r="A14" s="16">
        <v>10</v>
      </c>
      <c r="B14" s="73"/>
      <c r="C14" s="58"/>
      <c r="D14" s="74"/>
      <c r="E14" s="58"/>
      <c r="F14" s="42"/>
      <c r="G14" s="39"/>
      <c r="H14" s="3"/>
      <c r="I14" s="3"/>
      <c r="J14" s="18"/>
      <c r="K14" s="267"/>
      <c r="L14" s="268"/>
    </row>
    <row r="15" spans="1:12" ht="22.5" customHeight="1">
      <c r="A15" s="16">
        <v>11</v>
      </c>
      <c r="B15" s="90"/>
      <c r="C15" s="67"/>
      <c r="D15" s="72"/>
      <c r="E15" s="67"/>
      <c r="F15" s="41"/>
      <c r="G15" s="38"/>
      <c r="H15" s="5"/>
      <c r="I15" s="5"/>
      <c r="J15" s="17"/>
      <c r="K15" s="269"/>
      <c r="L15" s="270"/>
    </row>
    <row r="16" spans="1:12" ht="22.5" customHeight="1">
      <c r="A16" s="16">
        <v>12</v>
      </c>
      <c r="B16" s="73"/>
      <c r="C16" s="58"/>
      <c r="D16" s="74"/>
      <c r="E16" s="58"/>
      <c r="F16" s="43"/>
      <c r="G16" s="39"/>
      <c r="H16" s="3"/>
      <c r="I16" s="3"/>
      <c r="J16" s="18"/>
      <c r="K16" s="267"/>
      <c r="L16" s="268"/>
    </row>
    <row r="17" spans="1:12" ht="22.5" customHeight="1">
      <c r="A17" s="16">
        <v>13</v>
      </c>
      <c r="B17" s="90"/>
      <c r="C17" s="67"/>
      <c r="D17" s="72"/>
      <c r="E17" s="67"/>
      <c r="F17" s="41"/>
      <c r="G17" s="38"/>
      <c r="H17" s="5"/>
      <c r="I17" s="5"/>
      <c r="J17" s="17"/>
      <c r="K17" s="269"/>
      <c r="L17" s="270"/>
    </row>
    <row r="18" spans="1:12" ht="22.5" customHeight="1">
      <c r="A18" s="16">
        <v>14</v>
      </c>
      <c r="B18" s="73"/>
      <c r="C18" s="58"/>
      <c r="D18" s="74"/>
      <c r="E18" s="58"/>
      <c r="F18" s="3"/>
      <c r="G18" s="3"/>
      <c r="H18" s="3"/>
      <c r="I18" s="3"/>
      <c r="J18" s="18"/>
      <c r="K18" s="267"/>
      <c r="L18" s="268"/>
    </row>
    <row r="19" spans="1:12" ht="22.5" customHeight="1">
      <c r="A19" s="16">
        <v>15</v>
      </c>
      <c r="B19" s="68"/>
      <c r="C19" s="69"/>
      <c r="D19" s="70"/>
      <c r="E19" s="71"/>
      <c r="F19" s="5"/>
      <c r="G19" s="5"/>
      <c r="H19" s="5"/>
      <c r="I19" s="5"/>
      <c r="J19" s="17"/>
      <c r="K19" s="269"/>
      <c r="L19" s="270"/>
    </row>
    <row r="20" spans="1:12" ht="22.5" customHeight="1">
      <c r="A20" s="16">
        <v>16</v>
      </c>
      <c r="B20" s="50"/>
      <c r="C20" s="51"/>
      <c r="D20" s="52"/>
      <c r="E20" s="53"/>
      <c r="F20" s="3"/>
      <c r="G20" s="3"/>
      <c r="H20" s="3"/>
      <c r="I20" s="3"/>
      <c r="J20" s="18"/>
      <c r="K20" s="267"/>
      <c r="L20" s="268"/>
    </row>
    <row r="21" spans="1:12" ht="22.5" customHeight="1">
      <c r="A21" s="16">
        <v>17</v>
      </c>
      <c r="B21" s="68"/>
      <c r="C21" s="69"/>
      <c r="D21" s="70"/>
      <c r="E21" s="71"/>
      <c r="F21" s="5"/>
      <c r="G21" s="5"/>
      <c r="H21" s="5"/>
      <c r="I21" s="5"/>
      <c r="J21" s="17"/>
      <c r="K21" s="269"/>
      <c r="L21" s="270"/>
    </row>
    <row r="22" spans="1:12" ht="22.5" customHeight="1">
      <c r="A22" s="16">
        <v>18</v>
      </c>
      <c r="B22" s="54"/>
      <c r="C22" s="54"/>
      <c r="D22" s="55"/>
      <c r="E22" s="56"/>
      <c r="F22" s="3"/>
      <c r="G22" s="3"/>
      <c r="H22" s="3"/>
      <c r="I22" s="3"/>
      <c r="J22" s="18"/>
      <c r="K22" s="267"/>
      <c r="L22" s="268"/>
    </row>
    <row r="23" spans="1:12" ht="22.5" customHeight="1">
      <c r="A23" s="16">
        <v>19</v>
      </c>
      <c r="B23" s="68"/>
      <c r="C23" s="69"/>
      <c r="D23" s="70"/>
      <c r="E23" s="71"/>
      <c r="F23" s="5"/>
      <c r="G23" s="5"/>
      <c r="H23" s="5"/>
      <c r="I23" s="5"/>
      <c r="J23" s="17"/>
      <c r="K23" s="269"/>
      <c r="L23" s="270"/>
    </row>
    <row r="24" spans="1:12" ht="22.5" customHeight="1">
      <c r="A24" s="16">
        <v>20</v>
      </c>
      <c r="B24" s="122"/>
      <c r="C24" s="49"/>
      <c r="D24" s="57"/>
      <c r="E24" s="49"/>
      <c r="F24" s="63"/>
      <c r="G24" s="3"/>
      <c r="H24" s="3"/>
      <c r="I24" s="3"/>
      <c r="J24" s="3"/>
      <c r="K24" s="275"/>
      <c r="L24" s="275"/>
    </row>
  </sheetData>
  <sheetProtection/>
  <mergeCells count="29">
    <mergeCell ref="K23:L23"/>
    <mergeCell ref="K24:L24"/>
    <mergeCell ref="K16:L16"/>
    <mergeCell ref="K17:L17"/>
    <mergeCell ref="K18:L18"/>
    <mergeCell ref="K19:L19"/>
    <mergeCell ref="K20:L20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A3:B3"/>
    <mergeCell ref="A1:B2"/>
    <mergeCell ref="C1:L1"/>
    <mergeCell ref="I2:L2"/>
    <mergeCell ref="I3:L3"/>
    <mergeCell ref="C2:E2"/>
    <mergeCell ref="E3:F3"/>
  </mergeCells>
  <dataValidations count="1">
    <dataValidation type="list" operator="equal" allowBlank="1" sqref="E8:E23 E5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F2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259"/>
      <c r="B1" s="260"/>
      <c r="C1" s="263" t="s">
        <v>14</v>
      </c>
      <c r="D1" s="264"/>
      <c r="E1" s="264"/>
      <c r="F1" s="264"/>
      <c r="G1" s="264"/>
      <c r="H1" s="264"/>
      <c r="I1" s="264"/>
      <c r="J1" s="264"/>
      <c r="K1" s="264"/>
      <c r="L1" s="265"/>
    </row>
    <row r="2" spans="1:12" ht="37.5" customHeight="1">
      <c r="A2" s="261"/>
      <c r="B2" s="262"/>
      <c r="C2" s="266" t="s">
        <v>261</v>
      </c>
      <c r="D2" s="266"/>
      <c r="E2" s="266"/>
      <c r="F2" s="61" t="s">
        <v>309</v>
      </c>
      <c r="G2" s="61" t="s">
        <v>120</v>
      </c>
      <c r="H2" s="61" t="s">
        <v>230</v>
      </c>
      <c r="I2" s="266" t="s">
        <v>300</v>
      </c>
      <c r="J2" s="266"/>
      <c r="K2" s="266"/>
      <c r="L2" s="266"/>
    </row>
    <row r="3" spans="1:12" ht="15.75">
      <c r="A3" s="271" t="s">
        <v>257</v>
      </c>
      <c r="B3" s="271"/>
      <c r="C3" s="6" t="s">
        <v>27</v>
      </c>
      <c r="D3" s="124">
        <v>4</v>
      </c>
      <c r="E3" s="273" t="s">
        <v>322</v>
      </c>
      <c r="F3" s="274"/>
      <c r="G3" s="6">
        <v>2018</v>
      </c>
      <c r="H3" s="6" t="s">
        <v>323</v>
      </c>
      <c r="I3" s="272" t="s">
        <v>259</v>
      </c>
      <c r="J3" s="273"/>
      <c r="K3" s="273"/>
      <c r="L3" s="274"/>
    </row>
    <row r="4" spans="1:12" s="22" customFormat="1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260</v>
      </c>
      <c r="G4" s="21" t="s">
        <v>122</v>
      </c>
      <c r="H4" s="21" t="s">
        <v>121</v>
      </c>
      <c r="I4" s="251" t="s">
        <v>11</v>
      </c>
      <c r="J4" s="252"/>
      <c r="K4" s="253" t="s">
        <v>12</v>
      </c>
      <c r="L4" s="254"/>
    </row>
    <row r="5" spans="1:12" ht="22.5" customHeight="1">
      <c r="A5" s="16">
        <v>1</v>
      </c>
      <c r="B5" s="90"/>
      <c r="C5" s="67"/>
      <c r="D5" s="72"/>
      <c r="E5" s="67"/>
      <c r="F5" s="62"/>
      <c r="G5" s="5"/>
      <c r="H5" s="5"/>
      <c r="I5" s="5"/>
      <c r="J5" s="17"/>
      <c r="K5" s="269"/>
      <c r="L5" s="270"/>
    </row>
    <row r="6" spans="1:12" ht="22.5" customHeight="1">
      <c r="A6" s="16">
        <v>2</v>
      </c>
      <c r="B6" s="73"/>
      <c r="C6" s="58"/>
      <c r="D6" s="74"/>
      <c r="E6" s="58"/>
      <c r="F6" s="63"/>
      <c r="G6" s="3"/>
      <c r="H6" s="3"/>
      <c r="I6" s="3"/>
      <c r="J6" s="18"/>
      <c r="K6" s="267"/>
      <c r="L6" s="268"/>
    </row>
    <row r="7" spans="1:12" ht="22.5" customHeight="1">
      <c r="A7" s="16">
        <v>3</v>
      </c>
      <c r="B7" s="90"/>
      <c r="C7" s="67"/>
      <c r="D7" s="72"/>
      <c r="E7" s="67"/>
      <c r="F7" s="62"/>
      <c r="G7" s="5"/>
      <c r="H7" s="5"/>
      <c r="I7" s="5"/>
      <c r="J7" s="17"/>
      <c r="K7" s="269"/>
      <c r="L7" s="270"/>
    </row>
    <row r="8" spans="1:12" ht="22.5" customHeight="1">
      <c r="A8" s="16">
        <v>4</v>
      </c>
      <c r="B8" s="140"/>
      <c r="C8" s="58"/>
      <c r="D8" s="74"/>
      <c r="E8" s="58"/>
      <c r="F8" s="63"/>
      <c r="G8" s="3"/>
      <c r="H8" s="3"/>
      <c r="I8" s="3"/>
      <c r="J8" s="18"/>
      <c r="K8" s="267"/>
      <c r="L8" s="268"/>
    </row>
    <row r="9" spans="1:12" ht="22.5" customHeight="1">
      <c r="A9" s="16">
        <v>5</v>
      </c>
      <c r="B9" s="67"/>
      <c r="C9" s="67"/>
      <c r="D9" s="72"/>
      <c r="E9" s="67"/>
      <c r="F9" s="62"/>
      <c r="G9" s="5"/>
      <c r="H9" s="5"/>
      <c r="I9" s="5"/>
      <c r="J9" s="17"/>
      <c r="K9" s="269"/>
      <c r="L9" s="270"/>
    </row>
    <row r="10" spans="1:12" ht="22.5" customHeight="1">
      <c r="A10" s="16">
        <v>6</v>
      </c>
      <c r="B10" s="73"/>
      <c r="C10" s="58"/>
      <c r="D10" s="74"/>
      <c r="E10" s="58"/>
      <c r="F10" s="63"/>
      <c r="G10" s="3"/>
      <c r="H10" s="3"/>
      <c r="I10" s="3"/>
      <c r="J10" s="18"/>
      <c r="K10" s="267"/>
      <c r="L10" s="268"/>
    </row>
    <row r="11" spans="1:12" ht="22.5" customHeight="1">
      <c r="A11" s="16">
        <v>7</v>
      </c>
      <c r="B11" s="141"/>
      <c r="C11" s="90"/>
      <c r="D11" s="90"/>
      <c r="E11" s="90"/>
      <c r="F11" s="62"/>
      <c r="G11" s="5"/>
      <c r="H11" s="5"/>
      <c r="I11" s="5"/>
      <c r="J11" s="17"/>
      <c r="K11" s="269"/>
      <c r="L11" s="270"/>
    </row>
    <row r="12" spans="1:12" ht="22.5" customHeight="1">
      <c r="A12" s="16">
        <v>8</v>
      </c>
      <c r="B12" s="73"/>
      <c r="C12" s="58"/>
      <c r="D12" s="74"/>
      <c r="E12" s="58"/>
      <c r="F12" s="63"/>
      <c r="G12" s="3"/>
      <c r="H12" s="3"/>
      <c r="I12" s="3"/>
      <c r="J12" s="18"/>
      <c r="K12" s="267"/>
      <c r="L12" s="268"/>
    </row>
    <row r="13" spans="1:12" ht="22.5" customHeight="1">
      <c r="A13" s="16">
        <v>9</v>
      </c>
      <c r="B13" s="90"/>
      <c r="C13" s="67"/>
      <c r="D13" s="72"/>
      <c r="E13" s="67"/>
      <c r="F13" s="62"/>
      <c r="G13" s="5"/>
      <c r="H13" s="5"/>
      <c r="I13" s="5"/>
      <c r="J13" s="17"/>
      <c r="K13" s="269"/>
      <c r="L13" s="270"/>
    </row>
    <row r="14" spans="1:12" ht="22.5" customHeight="1">
      <c r="A14" s="16">
        <v>10</v>
      </c>
      <c r="B14" s="129"/>
      <c r="C14" s="129"/>
      <c r="D14" s="129"/>
      <c r="E14" s="129"/>
      <c r="F14" s="63"/>
      <c r="G14" s="3"/>
      <c r="H14" s="3"/>
      <c r="I14" s="3"/>
      <c r="J14" s="18"/>
      <c r="K14" s="267"/>
      <c r="L14" s="268"/>
    </row>
    <row r="15" spans="1:12" ht="22.5" customHeight="1">
      <c r="A15" s="16">
        <v>11</v>
      </c>
      <c r="B15" s="90"/>
      <c r="C15" s="67"/>
      <c r="D15" s="120"/>
      <c r="E15" s="67"/>
      <c r="F15" s="62"/>
      <c r="G15" s="5"/>
      <c r="H15" s="5"/>
      <c r="I15" s="5"/>
      <c r="J15" s="17"/>
      <c r="K15" s="269"/>
      <c r="L15" s="270"/>
    </row>
    <row r="16" spans="1:12" ht="22.5" customHeight="1">
      <c r="A16" s="16">
        <v>12</v>
      </c>
      <c r="B16" s="73"/>
      <c r="C16" s="58"/>
      <c r="D16" s="119"/>
      <c r="E16" s="58"/>
      <c r="F16" s="63"/>
      <c r="G16" s="3"/>
      <c r="H16" s="3"/>
      <c r="I16" s="3"/>
      <c r="J16" s="18"/>
      <c r="K16" s="267"/>
      <c r="L16" s="268"/>
    </row>
    <row r="17" spans="1:12" ht="22.5" customHeight="1">
      <c r="A17" s="16">
        <v>13</v>
      </c>
      <c r="B17" s="90"/>
      <c r="C17" s="67"/>
      <c r="D17" s="120"/>
      <c r="E17" s="67"/>
      <c r="F17" s="62"/>
      <c r="G17" s="5"/>
      <c r="H17" s="5"/>
      <c r="I17" s="5"/>
      <c r="J17" s="17"/>
      <c r="K17" s="269"/>
      <c r="L17" s="270"/>
    </row>
    <row r="18" spans="1:12" ht="22.5" customHeight="1">
      <c r="A18" s="16">
        <v>14</v>
      </c>
      <c r="B18" s="73"/>
      <c r="C18" s="58"/>
      <c r="D18" s="119"/>
      <c r="E18" s="58"/>
      <c r="F18" s="63"/>
      <c r="G18" s="3"/>
      <c r="H18" s="3"/>
      <c r="I18" s="3"/>
      <c r="J18" s="18"/>
      <c r="K18" s="267"/>
      <c r="L18" s="268"/>
    </row>
    <row r="19" spans="1:12" ht="22.5" customHeight="1">
      <c r="A19" s="16">
        <v>15</v>
      </c>
      <c r="B19" s="90"/>
      <c r="C19" s="67"/>
      <c r="D19" s="120"/>
      <c r="E19" s="67"/>
      <c r="F19" s="62"/>
      <c r="G19" s="5"/>
      <c r="H19" s="5"/>
      <c r="I19" s="5"/>
      <c r="J19" s="17"/>
      <c r="K19" s="269"/>
      <c r="L19" s="270"/>
    </row>
    <row r="20" spans="1:12" ht="22.5" customHeight="1">
      <c r="A20" s="16">
        <v>16</v>
      </c>
      <c r="B20" s="73"/>
      <c r="C20" s="58"/>
      <c r="D20" s="119"/>
      <c r="E20" s="58"/>
      <c r="F20" s="12"/>
      <c r="G20" s="3"/>
      <c r="H20" s="3"/>
      <c r="I20" s="3"/>
      <c r="J20" s="18"/>
      <c r="K20" s="267"/>
      <c r="L20" s="268"/>
    </row>
    <row r="21" spans="1:12" ht="22.5" customHeight="1">
      <c r="A21" s="16">
        <v>17</v>
      </c>
      <c r="B21" s="90"/>
      <c r="C21" s="67"/>
      <c r="D21" s="120"/>
      <c r="E21" s="67"/>
      <c r="F21" s="62"/>
      <c r="G21" s="5"/>
      <c r="H21" s="5"/>
      <c r="I21" s="5"/>
      <c r="J21" s="17"/>
      <c r="K21" s="269"/>
      <c r="L21" s="270"/>
    </row>
    <row r="22" spans="1:12" ht="22.5" customHeight="1">
      <c r="A22" s="16">
        <v>18</v>
      </c>
      <c r="B22" s="73"/>
      <c r="C22" s="58"/>
      <c r="D22" s="74"/>
      <c r="E22" s="58"/>
      <c r="F22" s="63"/>
      <c r="G22" s="3"/>
      <c r="H22" s="3"/>
      <c r="I22" s="3"/>
      <c r="J22" s="18"/>
      <c r="K22" s="267"/>
      <c r="L22" s="268"/>
    </row>
    <row r="23" spans="1:12" ht="22.5" customHeight="1">
      <c r="A23" s="16">
        <v>19</v>
      </c>
      <c r="B23" s="90"/>
      <c r="C23" s="67"/>
      <c r="D23" s="120"/>
      <c r="E23" s="67"/>
      <c r="F23" s="62"/>
      <c r="G23" s="5"/>
      <c r="H23" s="5"/>
      <c r="I23" s="5"/>
      <c r="J23" s="17"/>
      <c r="K23" s="269"/>
      <c r="L23" s="270"/>
    </row>
    <row r="24" spans="1:12" ht="22.5" customHeight="1">
      <c r="A24" s="16">
        <v>20</v>
      </c>
      <c r="B24" s="73"/>
      <c r="C24" s="58"/>
      <c r="D24" s="74"/>
      <c r="E24" s="58"/>
      <c r="F24" s="63"/>
      <c r="G24" s="3"/>
      <c r="H24" s="3"/>
      <c r="I24" s="3"/>
      <c r="J24" s="3"/>
      <c r="K24" s="275"/>
      <c r="L24" s="275"/>
    </row>
  </sheetData>
  <sheetProtection/>
  <mergeCells count="29">
    <mergeCell ref="K6:L6"/>
    <mergeCell ref="K7:L7"/>
    <mergeCell ref="C1:L1"/>
    <mergeCell ref="A3:B3"/>
    <mergeCell ref="K4:L4"/>
    <mergeCell ref="K5:L5"/>
    <mergeCell ref="I2:L2"/>
    <mergeCell ref="A1:B2"/>
    <mergeCell ref="I4:J4"/>
    <mergeCell ref="I3:L3"/>
    <mergeCell ref="C2:E2"/>
    <mergeCell ref="E3:F3"/>
    <mergeCell ref="K12:L12"/>
    <mergeCell ref="K13:L13"/>
    <mergeCell ref="K10:L10"/>
    <mergeCell ref="K11:L11"/>
    <mergeCell ref="K8:L8"/>
    <mergeCell ref="K9:L9"/>
    <mergeCell ref="K18:L18"/>
    <mergeCell ref="K19:L19"/>
    <mergeCell ref="K16:L16"/>
    <mergeCell ref="K17:L17"/>
    <mergeCell ref="K14:L14"/>
    <mergeCell ref="K15:L15"/>
    <mergeCell ref="K24:L24"/>
    <mergeCell ref="K22:L22"/>
    <mergeCell ref="K23:L23"/>
    <mergeCell ref="K20:L20"/>
    <mergeCell ref="K21:L21"/>
  </mergeCells>
  <dataValidations count="1">
    <dataValidation type="list" operator="equal" allowBlank="1" sqref="E5:E10 E12:E13 E15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Edine</dc:creator>
  <cp:keywords/>
  <dc:description/>
  <cp:lastModifiedBy>Sandrine GALLIER</cp:lastModifiedBy>
  <cp:lastPrinted>2019-04-04T15:27:41Z</cp:lastPrinted>
  <dcterms:created xsi:type="dcterms:W3CDTF">2016-11-08T10:29:15Z</dcterms:created>
  <dcterms:modified xsi:type="dcterms:W3CDTF">2023-02-27T10:00:21Z</dcterms:modified>
  <cp:category/>
  <cp:version/>
  <cp:contentType/>
  <cp:contentStatus/>
</cp:coreProperties>
</file>