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1"/>
  </bookViews>
  <sheets>
    <sheet name="TIREUR 10 M" sheetId="1" r:id="rId1"/>
    <sheet name="PLAN DE TIR" sheetId="2" r:id="rId2"/>
    <sheet name="SERIE 1 &amp; 2" sheetId="3" r:id="rId3"/>
    <sheet name="SERIE 2" sheetId="4" state="hidden" r:id="rId4"/>
    <sheet name="SERIE 3 &amp; 4" sheetId="5" r:id="rId5"/>
    <sheet name="SERIE 4" sheetId="6" state="hidden" r:id="rId6"/>
    <sheet name="SERIE 5" sheetId="7" r:id="rId7"/>
    <sheet name="SERIE 6 &amp; 7" sheetId="8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<sst xmlns="http://schemas.openxmlformats.org/spreadsheetml/2006/main" count="1463" uniqueCount="392">
  <si>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</si>
  <si>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</si>
  <si>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</si>
  <si>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</si>
  <si>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</si>
  <si>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</si>
  <si>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</si>
  <si>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</si>
  <si>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</si>
  <si>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</si>
  <si>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</si>
  <si>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</si>
  <si>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</si>
  <si>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</si>
  <si>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</si>
  <si>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</si>
  <si>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</si>
  <si>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</si>
  <si>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</si>
  <si>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</si>
  <si>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</si>
  <si>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</si>
  <si>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</si>
  <si>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</si>
  <si>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</si>
  <si>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</si>
  <si>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</si>
  <si>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</si>
  <si>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</si>
  <si>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</si>
  <si>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</si>
  <si>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</si>
  <si>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</si>
  <si>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</si>
  <si>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</si>
  <si>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</si>
  <si>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</si>
  <si>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</si>
  <si>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</si>
  <si>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</si>
  <si>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</si>
  <si>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</si>
  <si>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</si>
  <si>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</si>
  <si>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</si>
  <si>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</si>
  <si>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</si>
  <si>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</si>
  <si>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</si>
  <si>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</si>
  <si>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</si>
  <si>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</si>
  <si>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</si>
  <si>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</si>
  <si>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</si>
  <si>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</si>
  <si>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</si>
  <si>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</si>
  <si>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</si>
  <si>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</si>
  <si>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</si>
  <si>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</si>
  <si>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</si>
  <si>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</si>
  <si>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</si>
  <si>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</si>
  <si>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</si>
  <si>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</si>
  <si>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</si>
  <si>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</si>
  <si>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</si>
  <si>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</si>
  <si>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</si>
  <si>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</si>
  <si>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</si>
  <si>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</si>
  <si>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</si>
  <si>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</si>
  <si>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</si>
  <si>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</si>
  <si>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</si>
  <si>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</si>
  <si>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</si>
  <si>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</si>
  <si>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</si>
  <si>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</si>
  <si>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</si>
  <si>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</si>
  <si>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</si>
  <si>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</si>
  <si>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</si>
  <si>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</si>
  <si>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</si>
  <si>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</si>
  <si>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</si>
  <si>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</si>
  <si>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</si>
  <si>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</si>
  <si>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</si>
  <si>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</si>
  <si>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</si>
  <si>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</si>
  <si>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</si>
  <si>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</si>
  <si>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</si>
  <si>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</si>
  <si>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</si>
  <si>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</si>
  <si>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</si>
  <si>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</si>
  <si>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</si>
  <si>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</si>
  <si>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</si>
  <si>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</si>
  <si>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</si>
  <si>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</si>
  <si>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</si>
  <si>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</si>
  <si>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</si>
  <si>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</si>
  <si>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</si>
  <si>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</si>
  <si>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</si>
  <si>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</si>
  <si>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</si>
  <si>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</si>
  <si>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</si>
  <si>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</si>
  <si>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</si>
  <si>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</si>
  <si>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</si>
  <si>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</si>
  <si>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</si>
  <si>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</si>
  <si>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</si>
  <si>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</si>
  <si>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</si>
  <si>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</si>
  <si>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</si>
  <si>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</si>
  <si>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</si>
  <si>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</si>
  <si>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</si>
  <si>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</si>
  <si>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</si>
  <si>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</si>
  <si>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</si>
  <si>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</si>
  <si>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</si>
  <si>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</si>
  <si>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</si>
  <si>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</si>
  <si>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</si>
  <si>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</si>
  <si>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</si>
  <si>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</si>
  <si>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</si>
  <si>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</si>
  <si>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</si>
  <si>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</si>
  <si>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</si>
  <si>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</si>
  <si>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</si>
  <si>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</si>
  <si>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</si>
  <si>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</si>
  <si>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</si>
  <si>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</si>
  <si>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</si>
  <si>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</si>
  <si>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</si>
  <si>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</si>
  <si>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</si>
  <si>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</si>
  <si>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</si>
  <si>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</si>
  <si>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</si>
  <si>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</si>
  <si>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</si>
  <si>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</si>
  <si>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</si>
  <si>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</si>
  <si>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</si>
  <si>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</si>
  <si>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</si>
  <si>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</si>
  <si>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</si>
  <si>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</si>
  <si>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</si>
  <si>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</si>
  <si>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</si>
  <si>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</si>
  <si>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</si>
  <si>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</si>
  <si>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</si>
  <si>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</si>
  <si>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</si>
  <si>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</si>
  <si>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</si>
  <si>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</si>
  <si>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</si>
  <si>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</si>
  <si>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</si>
  <si>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</si>
  <si>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</si>
  <si>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</si>
  <si>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</si>
  <si>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</si>
  <si>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</si>
  <si>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</si>
  <si>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</si>
  <si>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</si>
  <si>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</si>
  <si>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</si>
  <si>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</si>
  <si>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</si>
  <si>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</si>
  <si>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</si>
  <si>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</si>
  <si>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</si>
  <si>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</si>
  <si>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</si>
  <si>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</si>
  <si>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</si>
  <si>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</si>
  <si>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</si>
  <si>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N° CLUB</t>
  </si>
  <si>
    <t>16 H 00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</si>
  <si>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</si>
  <si>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</si>
  <si>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</si>
  <si>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</si>
  <si>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</si>
  <si>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</si>
  <si>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</si>
  <si>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</si>
  <si>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16h00</t>
  </si>
  <si>
    <t>14h00</t>
  </si>
  <si>
    <t>D</t>
  </si>
  <si>
    <t>carabine</t>
  </si>
  <si>
    <t>FARINA</t>
  </si>
  <si>
    <t>Françoise</t>
  </si>
  <si>
    <t>pistolet</t>
  </si>
  <si>
    <t>CG</t>
  </si>
  <si>
    <t>LEOMENT</t>
  </si>
  <si>
    <t>Laurence</t>
  </si>
  <si>
    <t>WAGON</t>
  </si>
  <si>
    <t>Léa</t>
  </si>
  <si>
    <t>ROBERT</t>
  </si>
  <si>
    <t>Céline</t>
  </si>
  <si>
    <t>8 H 45</t>
  </si>
  <si>
    <t>14 H 00</t>
  </si>
  <si>
    <t>7</t>
  </si>
  <si>
    <t>SERIE 7</t>
  </si>
  <si>
    <t>SERIE 8</t>
  </si>
  <si>
    <t>CARABINE / PISTOLET</t>
  </si>
  <si>
    <t>BOUVET</t>
  </si>
  <si>
    <t>DISC.</t>
  </si>
  <si>
    <t>RESULTATS</t>
  </si>
  <si>
    <t>Carabine</t>
  </si>
  <si>
    <t>067</t>
  </si>
  <si>
    <t>Alexis</t>
  </si>
  <si>
    <t>U.S.M. ST DENIS EN VAL TIR</t>
  </si>
  <si>
    <t>U.S.M. SARAN TIR</t>
  </si>
  <si>
    <t>C.J.F. TIR</t>
  </si>
  <si>
    <t>J 3 AMILLY TIR</t>
  </si>
  <si>
    <t>U.S.O. TIR</t>
  </si>
  <si>
    <t>FEIDRY</t>
  </si>
  <si>
    <t>CALCUL DU NOMBRE DE CARTONS CARABINE ET PISTOLET</t>
  </si>
  <si>
    <t>274</t>
  </si>
  <si>
    <t>020</t>
  </si>
  <si>
    <t>002</t>
  </si>
  <si>
    <t>275</t>
  </si>
  <si>
    <t>170</t>
  </si>
  <si>
    <t>CERCLE PASTEUR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</si>
  <si>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</si>
  <si>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</si>
  <si>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</si>
  <si>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</si>
  <si>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</si>
  <si>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</si>
  <si>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</si>
  <si>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</si>
  <si>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</si>
  <si>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</si>
  <si>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</si>
  <si>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</si>
  <si>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</si>
  <si>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</si>
  <si>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</si>
  <si>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</si>
  <si>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1</t>
  </si>
  <si>
    <t>2</t>
  </si>
  <si>
    <t>LA BERRICHONNE GIEN</t>
  </si>
  <si>
    <t>PELLE</t>
  </si>
  <si>
    <t>Alix</t>
  </si>
  <si>
    <t>287</t>
  </si>
  <si>
    <t>Josiane</t>
  </si>
  <si>
    <t>Marie</t>
  </si>
  <si>
    <t>Amaury</t>
  </si>
  <si>
    <t xml:space="preserve">LISTE DES CLUBS 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</si>
  <si>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</si>
  <si>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</si>
  <si>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</si>
  <si>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</si>
  <si>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</si>
  <si>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</si>
  <si>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</si>
  <si>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ST DENIS EN VAL TIR</t>
  </si>
  <si>
    <t>RECEPTION LE :</t>
  </si>
  <si>
    <t>FEVRIER</t>
  </si>
  <si>
    <t>COUPE JEUNES ET DAMES</t>
  </si>
  <si>
    <t>9h30</t>
  </si>
  <si>
    <t>10h30</t>
  </si>
  <si>
    <t xml:space="preserve">10h30 </t>
  </si>
  <si>
    <t>15h00</t>
  </si>
  <si>
    <t>9 H 30</t>
  </si>
  <si>
    <t>10 H 30</t>
  </si>
  <si>
    <t>15 H 00</t>
  </si>
  <si>
    <t>COUPE DES JEUNES ET DES DAMES</t>
  </si>
  <si>
    <t>Jules</t>
  </si>
  <si>
    <t>Anne</t>
  </si>
  <si>
    <t>JAROUSSE</t>
  </si>
  <si>
    <t>JF</t>
  </si>
  <si>
    <t>VANNIER</t>
  </si>
  <si>
    <t>Come</t>
  </si>
  <si>
    <t>JG</t>
  </si>
  <si>
    <t>GRANDVILLAIN</t>
  </si>
  <si>
    <t>Marjorie</t>
  </si>
  <si>
    <t>Arthur</t>
  </si>
  <si>
    <t>SPRANKE</t>
  </si>
  <si>
    <t>Ruth</t>
  </si>
  <si>
    <t>SERIE 2</t>
  </si>
  <si>
    <t>BARTOLLETI</t>
  </si>
  <si>
    <t>Leon</t>
  </si>
  <si>
    <t>PESSOT</t>
  </si>
  <si>
    <t>ANDRE</t>
  </si>
  <si>
    <t>Gabriel</t>
  </si>
  <si>
    <t>Maxime</t>
  </si>
  <si>
    <t>ANGIBAULT</t>
  </si>
  <si>
    <t>Quentin</t>
  </si>
  <si>
    <t>LANCHARD</t>
  </si>
  <si>
    <t>Leo</t>
  </si>
  <si>
    <t>HUIN</t>
  </si>
  <si>
    <t>Clément</t>
  </si>
  <si>
    <t>MESTRE</t>
  </si>
  <si>
    <t>Antoine</t>
  </si>
  <si>
    <t>ROUSSELET</t>
  </si>
  <si>
    <t>Loic</t>
  </si>
  <si>
    <t>Claire</t>
  </si>
  <si>
    <t>CF</t>
  </si>
  <si>
    <t>NOEL</t>
  </si>
  <si>
    <t>Thomas</t>
  </si>
  <si>
    <t>GILLET</t>
  </si>
  <si>
    <t>Gaelle</t>
  </si>
  <si>
    <t>19 &amp; 20</t>
  </si>
  <si>
    <t>AMARY</t>
  </si>
  <si>
    <t>Malo</t>
  </si>
  <si>
    <t>xx</t>
  </si>
  <si>
    <t>STABERI</t>
  </si>
  <si>
    <t>Anne Lou</t>
  </si>
  <si>
    <t>XX</t>
  </si>
  <si>
    <t>CARRON</t>
  </si>
  <si>
    <t>Diane</t>
  </si>
  <si>
    <t>Catherine</t>
  </si>
  <si>
    <t>BORDEAU</t>
  </si>
  <si>
    <t>Nathalie</t>
  </si>
  <si>
    <t>GREGOIRE BORDEAU</t>
  </si>
  <si>
    <t>Faustine</t>
  </si>
  <si>
    <t>BOURGEOIS</t>
  </si>
  <si>
    <t>Christine</t>
  </si>
  <si>
    <t>BRETON</t>
  </si>
  <si>
    <t>Claudine</t>
  </si>
  <si>
    <t>DIEZ</t>
  </si>
  <si>
    <t>Anne Marie</t>
  </si>
  <si>
    <t>RODRIGUEZ</t>
  </si>
  <si>
    <t>Guadalupe</t>
  </si>
  <si>
    <t>TORNETTO</t>
  </si>
  <si>
    <t>FILIATREAU</t>
  </si>
  <si>
    <t>Isabelle</t>
  </si>
  <si>
    <t>SARTORIO</t>
  </si>
  <si>
    <t>Théa</t>
  </si>
  <si>
    <t>WANDELS</t>
  </si>
  <si>
    <t>Aymeric</t>
  </si>
  <si>
    <t>LA FERTE ST AUBIN</t>
  </si>
  <si>
    <t>GOIN</t>
  </si>
  <si>
    <t>Véronique</t>
  </si>
  <si>
    <t xml:space="preserve">10 H 30 </t>
  </si>
  <si>
    <t>C</t>
  </si>
  <si>
    <t>P</t>
  </si>
  <si>
    <t>14 H 30</t>
  </si>
  <si>
    <t>10 H 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</si>
</sst>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2A2623"/>
      <name val="Trebuchet MS"/>
      <family val="2"/>
    </font>
    <font>
      <b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8" fillId="0" borderId="10" xfId="50" applyFont="1" applyFill="1" applyBorder="1" applyAlignment="1">
      <alignment horizontal="center" vertical="center" wrapText="1"/>
      <protection/>
    </xf>
    <xf numFmtId="0" fontId="9" fillId="0" borderId="10" xfId="50" applyFill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textRotation="90"/>
    </xf>
    <xf numFmtId="0" fontId="64" fillId="36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9" fillId="37" borderId="10" xfId="0" applyFont="1" applyFill="1" applyBorder="1" applyAlignment="1">
      <alignment horizontal="center" vertical="center" wrapText="1"/>
    </xf>
    <xf numFmtId="0" fontId="17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9" fillId="0" borderId="10" xfId="50" applyBorder="1">
      <alignment/>
      <protection/>
    </xf>
    <xf numFmtId="0" fontId="17" fillId="37" borderId="10" xfId="50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68" fillId="39" borderId="10" xfId="50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37" borderId="10" xfId="0" applyNumberFormat="1" applyFont="1" applyFill="1" applyBorder="1" applyAlignment="1">
      <alignment horizontal="center" vertical="center"/>
    </xf>
    <xf numFmtId="49" fontId="16" fillId="37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 quotePrefix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70" fillId="7" borderId="10" xfId="0" applyFont="1" applyFill="1" applyBorder="1" applyAlignment="1">
      <alignment horizontal="center" vertical="center"/>
    </xf>
    <xf numFmtId="0" fontId="13" fillId="40" borderId="10" xfId="0" applyNumberFormat="1" applyFont="1" applyFill="1" applyBorder="1" applyAlignment="1">
      <alignment horizontal="center" vertical="center"/>
    </xf>
    <xf numFmtId="0" fontId="70" fillId="40" borderId="10" xfId="0" applyNumberFormat="1" applyFont="1" applyFill="1" applyBorder="1" applyAlignment="1">
      <alignment horizontal="center" vertical="center"/>
    </xf>
    <xf numFmtId="0" fontId="17" fillId="41" borderId="10" xfId="0" applyNumberFormat="1" applyFont="1" applyFill="1" applyBorder="1" applyAlignment="1">
      <alignment horizontal="center" vertical="center"/>
    </xf>
    <xf numFmtId="0" fontId="70" fillId="41" borderId="10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2" borderId="10" xfId="0" applyNumberFormat="1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1" borderId="10" xfId="50" applyFont="1" applyFill="1" applyBorder="1" applyAlignment="1">
      <alignment horizontal="center" vertical="center"/>
      <protection/>
    </xf>
    <xf numFmtId="0" fontId="17" fillId="41" borderId="10" xfId="0" applyFont="1" applyFill="1" applyBorder="1" applyAlignment="1">
      <alignment vertical="center"/>
    </xf>
    <xf numFmtId="0" fontId="13" fillId="42" borderId="10" xfId="0" applyFont="1" applyFill="1" applyBorder="1" applyAlignment="1">
      <alignment horizontal="center" vertical="center"/>
    </xf>
    <xf numFmtId="0" fontId="70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71" fillId="42" borderId="10" xfId="0" applyNumberFormat="1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3" borderId="10" xfId="50" applyNumberFormat="1" applyFont="1" applyFill="1" applyBorder="1" applyAlignment="1">
      <alignment horizontal="center" vertical="center"/>
      <protection/>
    </xf>
    <xf numFmtId="0" fontId="17" fillId="43" borderId="10" xfId="50" applyFont="1" applyFill="1" applyBorder="1" applyAlignment="1">
      <alignment horizontal="center" vertical="center"/>
      <protection/>
    </xf>
    <xf numFmtId="0" fontId="17" fillId="43" borderId="10" xfId="0" applyNumberFormat="1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37" borderId="10" xfId="50" applyFont="1" applyFill="1" applyBorder="1" applyAlignment="1">
      <alignment horizontal="center" vertical="center" wrapText="1"/>
      <protection/>
    </xf>
    <xf numFmtId="0" fontId="9" fillId="0" borderId="10" xfId="50" applyFont="1" applyBorder="1" applyAlignment="1">
      <alignment horizontal="center" vertical="center"/>
      <protection/>
    </xf>
    <xf numFmtId="0" fontId="17" fillId="41" borderId="10" xfId="50" applyNumberFormat="1" applyFont="1" applyFill="1" applyBorder="1" applyAlignment="1">
      <alignment horizontal="center" vertical="center"/>
      <protection/>
    </xf>
    <xf numFmtId="0" fontId="17" fillId="42" borderId="10" xfId="50" applyNumberFormat="1" applyFont="1" applyFill="1" applyBorder="1" applyAlignment="1">
      <alignment horizontal="center" vertical="center"/>
      <protection/>
    </xf>
    <xf numFmtId="0" fontId="17" fillId="40" borderId="10" xfId="50" applyNumberFormat="1" applyFont="1" applyFill="1" applyBorder="1" applyAlignment="1">
      <alignment horizontal="center" vertical="center"/>
      <protection/>
    </xf>
    <xf numFmtId="0" fontId="17" fillId="40" borderId="10" xfId="50" applyFont="1" applyFill="1" applyBorder="1" applyAlignment="1">
      <alignment horizontal="center" vertical="center"/>
      <protection/>
    </xf>
    <xf numFmtId="0" fontId="17" fillId="37" borderId="10" xfId="50" applyNumberFormat="1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72" fillId="37" borderId="10" xfId="50" applyFont="1" applyFill="1" applyBorder="1" applyAlignment="1">
      <alignment horizontal="center" vertical="center" wrapText="1"/>
      <protection/>
    </xf>
    <xf numFmtId="0" fontId="17" fillId="36" borderId="18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0" fontId="73" fillId="33" borderId="10" xfId="0" applyFont="1" applyFill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6" fillId="33" borderId="10" xfId="51" applyNumberFormat="1" applyFont="1" applyFill="1" applyBorder="1" applyAlignment="1">
      <alignment horizontal="center" vertical="center"/>
      <protection/>
    </xf>
    <xf numFmtId="0" fontId="13" fillId="42" borderId="16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textRotation="90"/>
    </xf>
    <xf numFmtId="0" fontId="75" fillId="33" borderId="21" xfId="0" applyFont="1" applyFill="1" applyBorder="1" applyAlignment="1">
      <alignment horizontal="center" vertical="center" textRotation="90"/>
    </xf>
    <xf numFmtId="0" fontId="64" fillId="33" borderId="21" xfId="0" applyFont="1" applyFill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wrapText="1"/>
    </xf>
    <xf numFmtId="0" fontId="17" fillId="41" borderId="16" xfId="0" applyNumberFormat="1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43" borderId="10" xfId="0" applyNumberFormat="1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49" fontId="76" fillId="0" borderId="0" xfId="0" applyNumberFormat="1" applyFont="1" applyAlignment="1">
      <alignment horizontal="center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/>
    </xf>
    <xf numFmtId="49" fontId="16" fillId="40" borderId="10" xfId="0" applyNumberFormat="1" applyFont="1" applyFill="1" applyBorder="1" applyAlignment="1">
      <alignment horizontal="center" vertical="center"/>
    </xf>
    <xf numFmtId="0" fontId="17" fillId="42" borderId="10" xfId="50" applyFont="1" applyFill="1" applyBorder="1" applyAlignment="1">
      <alignment horizontal="center" vertical="center"/>
      <protection/>
    </xf>
    <xf numFmtId="0" fontId="17" fillId="37" borderId="10" xfId="50" applyFont="1" applyFill="1" applyBorder="1" applyAlignment="1">
      <alignment horizontal="center" vertical="center" wrapText="1"/>
      <protection/>
    </xf>
    <xf numFmtId="0" fontId="17" fillId="42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textRotation="1"/>
    </xf>
    <xf numFmtId="0" fontId="17" fillId="40" borderId="10" xfId="0" applyFont="1" applyFill="1" applyBorder="1" applyAlignment="1">
      <alignment vertical="center"/>
    </xf>
    <xf numFmtId="49" fontId="17" fillId="33" borderId="10" xfId="0" applyNumberFormat="1" applyFont="1" applyFill="1" applyBorder="1" applyAlignment="1">
      <alignment vertical="center" textRotation="1"/>
    </xf>
    <xf numFmtId="0" fontId="13" fillId="40" borderId="16" xfId="0" applyFont="1" applyFill="1" applyBorder="1" applyAlignment="1">
      <alignment horizontal="center" vertical="center"/>
    </xf>
    <xf numFmtId="0" fontId="71" fillId="40" borderId="10" xfId="0" applyNumberFormat="1" applyFont="1" applyFill="1" applyBorder="1" applyAlignment="1">
      <alignment horizontal="center" vertical="center"/>
    </xf>
    <xf numFmtId="0" fontId="16" fillId="44" borderId="10" xfId="50" applyFont="1" applyFill="1" applyBorder="1" applyAlignment="1">
      <alignment horizontal="center" vertical="center" wrapText="1"/>
      <protection/>
    </xf>
    <xf numFmtId="0" fontId="16" fillId="44" borderId="10" xfId="50" applyFont="1" applyFill="1" applyBorder="1" applyAlignment="1">
      <alignment horizontal="center" vertical="center"/>
      <protection/>
    </xf>
    <xf numFmtId="49" fontId="16" fillId="44" borderId="10" xfId="5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16" fillId="40" borderId="10" xfId="0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16" fillId="40" borderId="10" xfId="50" applyFont="1" applyFill="1" applyBorder="1" applyAlignment="1">
      <alignment horizontal="center" vertical="center" wrapText="1"/>
      <protection/>
    </xf>
    <xf numFmtId="0" fontId="16" fillId="40" borderId="10" xfId="50" applyFont="1" applyFill="1" applyBorder="1" applyAlignment="1">
      <alignment horizontal="center" vertical="center"/>
      <protection/>
    </xf>
    <xf numFmtId="49" fontId="16" fillId="40" borderId="10" xfId="50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center" vertical="center" wrapText="1"/>
    </xf>
    <xf numFmtId="0" fontId="16" fillId="40" borderId="22" xfId="0" applyFont="1" applyFill="1" applyBorder="1" applyAlignment="1">
      <alignment horizontal="center" vertical="center"/>
    </xf>
    <xf numFmtId="49" fontId="16" fillId="40" borderId="22" xfId="0" applyNumberFormat="1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6" fontId="17" fillId="37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6" fontId="17" fillId="37" borderId="10" xfId="50" applyNumberFormat="1" applyFont="1" applyFill="1" applyBorder="1" applyAlignment="1">
      <alignment horizontal="center" vertical="center"/>
      <protection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16" fillId="42" borderId="10" xfId="0" applyFont="1" applyFill="1" applyBorder="1" applyAlignment="1">
      <alignment horizontal="center" vertical="center"/>
    </xf>
    <xf numFmtId="16" fontId="16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35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/>
    </xf>
    <xf numFmtId="49" fontId="16" fillId="44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7" borderId="14" xfId="50" applyFont="1" applyFill="1" applyBorder="1" applyAlignment="1">
      <alignment horizontal="center" vertical="center" wrapText="1"/>
      <protection/>
    </xf>
    <xf numFmtId="0" fontId="17" fillId="37" borderId="24" xfId="50" applyFont="1" applyFill="1" applyBorder="1" applyAlignment="1">
      <alignment horizontal="center" vertical="center" wrapText="1"/>
      <protection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24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textRotation="90"/>
    </xf>
    <xf numFmtId="0" fontId="64" fillId="36" borderId="16" xfId="0" applyFont="1" applyFill="1" applyBorder="1" applyAlignment="1">
      <alignment horizontal="center" vertical="center" textRotation="90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24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5">
      <selection activeCell="R101" sqref="R101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6" customWidth="1"/>
    <col min="4" max="4" width="4.8515625" style="0" customWidth="1"/>
    <col min="5" max="5" width="10.00390625" style="0" customWidth="1"/>
    <col min="6" max="6" width="10.7109375" style="0" customWidth="1"/>
    <col min="7" max="14" width="5.7109375" style="0" customWidth="1"/>
    <col min="15" max="15" width="14.28125" style="0" customWidth="1"/>
  </cols>
  <sheetData>
    <row r="1" spans="1:15" ht="22.5" customHeight="1">
      <c r="A1" s="307"/>
      <c r="B1" s="310" t="s">
        <v>319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2"/>
    </row>
    <row r="2" spans="1:15" ht="22.5" customHeight="1">
      <c r="A2" s="308"/>
      <c r="B2" s="313" t="s">
        <v>384</v>
      </c>
      <c r="C2" s="314"/>
      <c r="D2" s="314"/>
      <c r="E2" s="314"/>
      <c r="F2" s="315"/>
      <c r="G2" s="84">
        <v>19</v>
      </c>
      <c r="H2" s="84">
        <v>20</v>
      </c>
      <c r="I2" s="326" t="s">
        <v>310</v>
      </c>
      <c r="J2" s="326"/>
      <c r="K2" s="326"/>
      <c r="L2" s="326"/>
      <c r="M2" s="326"/>
      <c r="N2" s="327"/>
      <c r="O2" s="84">
        <v>2022</v>
      </c>
    </row>
    <row r="3" spans="1:15" ht="22.5" customHeight="1">
      <c r="A3" s="309"/>
      <c r="B3" s="316" t="s">
        <v>228</v>
      </c>
      <c r="C3" s="317"/>
      <c r="D3" s="317"/>
      <c r="E3" s="317"/>
      <c r="F3" s="318"/>
      <c r="G3" s="324"/>
      <c r="H3" s="324"/>
      <c r="I3" s="324"/>
      <c r="J3" s="324"/>
      <c r="K3" s="324"/>
      <c r="L3" s="324"/>
      <c r="M3" s="324"/>
      <c r="N3" s="324"/>
      <c r="O3" s="325"/>
    </row>
    <row r="4" spans="1:15" ht="18.75" customHeight="1">
      <c r="A4" s="303" t="s">
        <v>0</v>
      </c>
      <c r="B4" s="303" t="s">
        <v>1</v>
      </c>
      <c r="C4" s="304" t="s">
        <v>226</v>
      </c>
      <c r="D4" s="306" t="s">
        <v>230</v>
      </c>
      <c r="E4" s="319" t="s">
        <v>231</v>
      </c>
      <c r="F4" s="306" t="s">
        <v>232</v>
      </c>
      <c r="G4" s="303" t="s">
        <v>233</v>
      </c>
      <c r="H4" s="303"/>
      <c r="I4" s="303"/>
      <c r="J4" s="303"/>
      <c r="K4" s="303"/>
      <c r="L4" s="303" t="s">
        <v>234</v>
      </c>
      <c r="M4" s="303"/>
      <c r="N4" s="303"/>
      <c r="O4" s="303" t="s">
        <v>235</v>
      </c>
    </row>
    <row r="5" spans="1:15" ht="18.75" customHeight="1">
      <c r="A5" s="303"/>
      <c r="B5" s="303"/>
      <c r="C5" s="304"/>
      <c r="D5" s="306"/>
      <c r="E5" s="319"/>
      <c r="F5" s="306"/>
      <c r="G5" s="134" t="s">
        <v>312</v>
      </c>
      <c r="H5" s="85" t="s">
        <v>313</v>
      </c>
      <c r="I5" s="134" t="s">
        <v>237</v>
      </c>
      <c r="J5" s="85" t="s">
        <v>315</v>
      </c>
      <c r="K5" s="134" t="s">
        <v>236</v>
      </c>
      <c r="L5" s="140" t="s">
        <v>312</v>
      </c>
      <c r="M5" s="123" t="s">
        <v>314</v>
      </c>
      <c r="N5" s="123"/>
      <c r="O5" s="303"/>
    </row>
    <row r="6" spans="1:15" s="12" customFormat="1" ht="18.75" customHeight="1">
      <c r="A6" s="328" t="s">
        <v>33</v>
      </c>
      <c r="B6" s="329"/>
      <c r="C6" s="329"/>
      <c r="D6" s="329"/>
      <c r="E6" s="329"/>
      <c r="F6" s="213" t="s">
        <v>271</v>
      </c>
      <c r="G6" s="143"/>
      <c r="H6" s="214"/>
      <c r="I6" s="143"/>
      <c r="J6" s="214"/>
      <c r="K6" s="143"/>
      <c r="L6" s="191"/>
      <c r="M6" s="218"/>
      <c r="N6" s="220"/>
      <c r="O6" s="239">
        <v>44595</v>
      </c>
    </row>
    <row r="7" spans="1:15" ht="18.75" customHeight="1">
      <c r="A7" s="98" t="s">
        <v>356</v>
      </c>
      <c r="B7" s="90" t="s">
        <v>357</v>
      </c>
      <c r="C7" s="99" t="str">
        <f>'[1]1er crit.10m'!$K$4</f>
        <v>002</v>
      </c>
      <c r="D7" s="90" t="s">
        <v>243</v>
      </c>
      <c r="E7" s="106" t="s">
        <v>239</v>
      </c>
      <c r="F7" s="90"/>
      <c r="G7" s="142" t="s">
        <v>358</v>
      </c>
      <c r="H7" s="110">
        <v>1</v>
      </c>
      <c r="I7" s="145"/>
      <c r="J7" s="107"/>
      <c r="K7" s="138"/>
      <c r="L7" s="206"/>
      <c r="M7" s="126"/>
      <c r="N7" s="220"/>
      <c r="O7" s="109"/>
    </row>
    <row r="8" spans="1:15" ht="18.75" customHeight="1">
      <c r="A8" s="98" t="s">
        <v>359</v>
      </c>
      <c r="B8" s="90" t="s">
        <v>360</v>
      </c>
      <c r="C8" s="99" t="str">
        <f>'[1]1er crit.10m'!$K$4</f>
        <v>002</v>
      </c>
      <c r="D8" s="90" t="s">
        <v>350</v>
      </c>
      <c r="E8" s="106" t="s">
        <v>239</v>
      </c>
      <c r="F8" s="90"/>
      <c r="G8" s="142"/>
      <c r="H8" s="110">
        <v>1</v>
      </c>
      <c r="I8" s="142" t="s">
        <v>358</v>
      </c>
      <c r="J8" s="110"/>
      <c r="K8" s="138"/>
      <c r="L8" s="206"/>
      <c r="M8" s="126"/>
      <c r="N8" s="220"/>
      <c r="O8" s="108"/>
    </row>
    <row r="9" spans="1:15" ht="18.75" customHeight="1">
      <c r="A9" s="98" t="s">
        <v>240</v>
      </c>
      <c r="B9" s="90" t="s">
        <v>241</v>
      </c>
      <c r="C9" s="99" t="str">
        <f>'[1]1er crit.10m'!$K$4</f>
        <v>002</v>
      </c>
      <c r="D9" s="90" t="s">
        <v>238</v>
      </c>
      <c r="E9" s="106" t="s">
        <v>242</v>
      </c>
      <c r="F9" s="90">
        <v>82462509</v>
      </c>
      <c r="G9" s="142"/>
      <c r="H9" s="110">
        <v>1</v>
      </c>
      <c r="I9" s="142" t="s">
        <v>358</v>
      </c>
      <c r="J9" s="110"/>
      <c r="K9" s="138"/>
      <c r="L9" s="206"/>
      <c r="M9" s="126"/>
      <c r="N9" s="222"/>
      <c r="O9" s="177"/>
    </row>
    <row r="10" spans="1:15" ht="18.75" customHeight="1">
      <c r="A10" s="98" t="s">
        <v>322</v>
      </c>
      <c r="B10" s="90" t="s">
        <v>321</v>
      </c>
      <c r="C10" s="99" t="str">
        <f>'[1]1er crit.10m'!$K$4</f>
        <v>002</v>
      </c>
      <c r="D10" s="90" t="s">
        <v>238</v>
      </c>
      <c r="E10" s="106" t="s">
        <v>239</v>
      </c>
      <c r="F10" s="90"/>
      <c r="G10" s="142"/>
      <c r="H10" s="110">
        <v>1</v>
      </c>
      <c r="I10" s="142" t="s">
        <v>358</v>
      </c>
      <c r="J10" s="110"/>
      <c r="K10" s="190"/>
      <c r="L10" s="185"/>
      <c r="M10" s="223"/>
      <c r="N10" s="220"/>
      <c r="O10" s="108"/>
    </row>
    <row r="11" spans="1:15" ht="18.75" customHeight="1">
      <c r="A11" s="295" t="s">
        <v>309</v>
      </c>
      <c r="B11" s="296"/>
      <c r="C11" s="99"/>
      <c r="D11" s="90"/>
      <c r="E11" s="127"/>
      <c r="F11" s="90"/>
      <c r="G11" s="150">
        <f aca="true" t="shared" si="0" ref="G11:N11">SUM(G7:G10)</f>
        <v>0</v>
      </c>
      <c r="H11" s="150">
        <f t="shared" si="0"/>
        <v>4</v>
      </c>
      <c r="I11" s="150">
        <f t="shared" si="0"/>
        <v>0</v>
      </c>
      <c r="J11" s="150">
        <f t="shared" si="0"/>
        <v>0</v>
      </c>
      <c r="K11" s="150">
        <f t="shared" si="0"/>
        <v>0</v>
      </c>
      <c r="L11" s="150">
        <f t="shared" si="0"/>
        <v>0</v>
      </c>
      <c r="M11" s="150">
        <f t="shared" si="0"/>
        <v>0</v>
      </c>
      <c r="N11" s="150">
        <f t="shared" si="0"/>
        <v>0</v>
      </c>
      <c r="O11" s="150">
        <f>SUM(G11:N11)</f>
        <v>4</v>
      </c>
    </row>
    <row r="12" spans="1:15" ht="18.75" customHeight="1">
      <c r="A12" s="303" t="s">
        <v>0</v>
      </c>
      <c r="B12" s="303" t="s">
        <v>1</v>
      </c>
      <c r="C12" s="304" t="s">
        <v>226</v>
      </c>
      <c r="D12" s="306" t="s">
        <v>230</v>
      </c>
      <c r="E12" s="319" t="s">
        <v>231</v>
      </c>
      <c r="F12" s="306" t="s">
        <v>232</v>
      </c>
      <c r="G12" s="303" t="s">
        <v>233</v>
      </c>
      <c r="H12" s="303"/>
      <c r="I12" s="303"/>
      <c r="J12" s="303"/>
      <c r="K12" s="303"/>
      <c r="L12" s="303" t="s">
        <v>234</v>
      </c>
      <c r="M12" s="303"/>
      <c r="N12" s="303"/>
      <c r="O12" s="303" t="s">
        <v>235</v>
      </c>
    </row>
    <row r="13" spans="1:15" ht="18.75" customHeight="1">
      <c r="A13" s="303"/>
      <c r="B13" s="303"/>
      <c r="C13" s="304"/>
      <c r="D13" s="306"/>
      <c r="E13" s="319"/>
      <c r="F13" s="306"/>
      <c r="G13" s="134" t="s">
        <v>312</v>
      </c>
      <c r="H13" s="85" t="s">
        <v>313</v>
      </c>
      <c r="I13" s="134" t="s">
        <v>237</v>
      </c>
      <c r="J13" s="85" t="s">
        <v>315</v>
      </c>
      <c r="K13" s="134" t="s">
        <v>236</v>
      </c>
      <c r="L13" s="140" t="s">
        <v>312</v>
      </c>
      <c r="M13" s="123" t="s">
        <v>314</v>
      </c>
      <c r="N13" s="123"/>
      <c r="O13" s="303"/>
    </row>
    <row r="14" spans="1:15" s="12" customFormat="1" ht="18.75" customHeight="1">
      <c r="A14" s="300" t="s">
        <v>154</v>
      </c>
      <c r="B14" s="301"/>
      <c r="C14" s="301"/>
      <c r="D14" s="301"/>
      <c r="E14" s="301"/>
      <c r="F14" s="211" t="s">
        <v>229</v>
      </c>
      <c r="G14" s="145"/>
      <c r="H14" s="107"/>
      <c r="I14" s="145"/>
      <c r="J14" s="107"/>
      <c r="K14" s="145"/>
      <c r="L14" s="208"/>
      <c r="M14" s="131"/>
      <c r="N14" s="131"/>
      <c r="O14" s="273">
        <v>44596</v>
      </c>
    </row>
    <row r="15" spans="1:15" s="286" customFormat="1" ht="18.75" customHeight="1">
      <c r="A15" s="195" t="s">
        <v>385</v>
      </c>
      <c r="B15" s="195" t="s">
        <v>386</v>
      </c>
      <c r="C15" s="89" t="s">
        <v>229</v>
      </c>
      <c r="D15" s="195" t="s">
        <v>238</v>
      </c>
      <c r="E15" s="195" t="s">
        <v>239</v>
      </c>
      <c r="F15" s="281"/>
      <c r="G15" s="282"/>
      <c r="H15" s="283"/>
      <c r="I15" s="282"/>
      <c r="J15" s="283"/>
      <c r="K15" s="282"/>
      <c r="L15" s="284"/>
      <c r="M15" s="131">
        <v>1</v>
      </c>
      <c r="N15" s="202"/>
      <c r="O15" s="285"/>
    </row>
    <row r="16" spans="1:15" ht="18.75" customHeight="1">
      <c r="A16" s="122" t="s">
        <v>67</v>
      </c>
      <c r="B16" s="86" t="s">
        <v>349</v>
      </c>
      <c r="C16" s="89" t="s">
        <v>229</v>
      </c>
      <c r="D16" s="86" t="s">
        <v>350</v>
      </c>
      <c r="E16" s="86" t="s">
        <v>239</v>
      </c>
      <c r="F16" s="184"/>
      <c r="G16" s="135"/>
      <c r="H16" s="132"/>
      <c r="I16" s="135"/>
      <c r="J16" s="270">
        <v>1</v>
      </c>
      <c r="K16" s="135"/>
      <c r="L16" s="147"/>
      <c r="M16" s="132"/>
      <c r="N16" s="176"/>
      <c r="O16" s="178"/>
    </row>
    <row r="17" spans="1:15" ht="18">
      <c r="A17" s="295" t="s">
        <v>309</v>
      </c>
      <c r="B17" s="296"/>
      <c r="C17" s="89"/>
      <c r="D17" s="86"/>
      <c r="E17" s="86"/>
      <c r="F17" s="86"/>
      <c r="G17" s="151">
        <f>SUM(G15:G16)</f>
        <v>0</v>
      </c>
      <c r="H17" s="167">
        <f aca="true" t="shared" si="1" ref="H17:N17">SUM(H15:H16)</f>
        <v>0</v>
      </c>
      <c r="I17" s="167">
        <f t="shared" si="1"/>
        <v>0</v>
      </c>
      <c r="J17" s="167">
        <f t="shared" si="1"/>
        <v>1</v>
      </c>
      <c r="K17" s="167">
        <f t="shared" si="1"/>
        <v>0</v>
      </c>
      <c r="L17" s="167">
        <f t="shared" si="1"/>
        <v>0</v>
      </c>
      <c r="M17" s="167">
        <f t="shared" si="1"/>
        <v>1</v>
      </c>
      <c r="N17" s="167">
        <f t="shared" si="1"/>
        <v>0</v>
      </c>
      <c r="O17" s="151">
        <f>SUM(G17:N17)</f>
        <v>2</v>
      </c>
    </row>
    <row r="18" spans="1:15" ht="18.75" customHeight="1">
      <c r="A18" s="303" t="s">
        <v>0</v>
      </c>
      <c r="B18" s="303" t="s">
        <v>1</v>
      </c>
      <c r="C18" s="304" t="s">
        <v>226</v>
      </c>
      <c r="D18" s="306" t="s">
        <v>230</v>
      </c>
      <c r="E18" s="319" t="s">
        <v>231</v>
      </c>
      <c r="F18" s="306" t="s">
        <v>232</v>
      </c>
      <c r="G18" s="303" t="s">
        <v>233</v>
      </c>
      <c r="H18" s="303"/>
      <c r="I18" s="303"/>
      <c r="J18" s="303"/>
      <c r="K18" s="303"/>
      <c r="L18" s="303" t="s">
        <v>234</v>
      </c>
      <c r="M18" s="303"/>
      <c r="N18" s="303"/>
      <c r="O18" s="303" t="s">
        <v>235</v>
      </c>
    </row>
    <row r="19" spans="1:15" ht="18.75" customHeight="1">
      <c r="A19" s="303"/>
      <c r="B19" s="303"/>
      <c r="C19" s="304"/>
      <c r="D19" s="306"/>
      <c r="E19" s="319"/>
      <c r="F19" s="306"/>
      <c r="G19" s="134" t="s">
        <v>312</v>
      </c>
      <c r="H19" s="85" t="s">
        <v>313</v>
      </c>
      <c r="I19" s="134" t="s">
        <v>237</v>
      </c>
      <c r="J19" s="85" t="s">
        <v>315</v>
      </c>
      <c r="K19" s="134" t="s">
        <v>236</v>
      </c>
      <c r="L19" s="140" t="s">
        <v>312</v>
      </c>
      <c r="M19" s="123" t="s">
        <v>314</v>
      </c>
      <c r="N19" s="123"/>
      <c r="O19" s="303"/>
    </row>
    <row r="20" spans="1:15" s="12" customFormat="1" ht="18.75" customHeight="1">
      <c r="A20" s="320" t="s">
        <v>262</v>
      </c>
      <c r="B20" s="320"/>
      <c r="C20" s="320"/>
      <c r="D20" s="320"/>
      <c r="E20" s="320"/>
      <c r="F20" s="212" t="s">
        <v>270</v>
      </c>
      <c r="G20" s="143"/>
      <c r="H20" s="121"/>
      <c r="I20" s="143"/>
      <c r="J20" s="121"/>
      <c r="K20" s="143"/>
      <c r="L20" s="191"/>
      <c r="M20" s="218"/>
      <c r="N20" s="219"/>
      <c r="O20" s="271">
        <v>44597</v>
      </c>
    </row>
    <row r="21" spans="1:15" ht="18.75" customHeight="1">
      <c r="A21" s="98" t="s">
        <v>84</v>
      </c>
      <c r="B21" s="90" t="s">
        <v>329</v>
      </c>
      <c r="C21" s="99" t="s">
        <v>270</v>
      </c>
      <c r="D21" s="90" t="s">
        <v>243</v>
      </c>
      <c r="E21" s="158" t="s">
        <v>239</v>
      </c>
      <c r="F21" s="90"/>
      <c r="G21" s="138"/>
      <c r="H21" s="113">
        <v>1</v>
      </c>
      <c r="I21" s="138"/>
      <c r="J21" s="113"/>
      <c r="K21" s="138"/>
      <c r="L21" s="141"/>
      <c r="M21" s="136" t="s">
        <v>358</v>
      </c>
      <c r="N21" s="219"/>
      <c r="O21" s="108"/>
    </row>
    <row r="22" spans="1:15" ht="18.75" customHeight="1">
      <c r="A22" s="98" t="s">
        <v>333</v>
      </c>
      <c r="B22" s="90" t="s">
        <v>334</v>
      </c>
      <c r="C22" s="99" t="s">
        <v>270</v>
      </c>
      <c r="D22" s="90" t="s">
        <v>243</v>
      </c>
      <c r="E22" s="158" t="s">
        <v>239</v>
      </c>
      <c r="F22" s="90"/>
      <c r="G22" s="138"/>
      <c r="H22" s="113"/>
      <c r="I22" s="138"/>
      <c r="J22" s="113"/>
      <c r="K22" s="138"/>
      <c r="L22" s="141" t="s">
        <v>358</v>
      </c>
      <c r="M22" s="136">
        <v>1</v>
      </c>
      <c r="N22" s="219"/>
      <c r="O22" s="108"/>
    </row>
    <row r="23" spans="1:15" ht="18.75" customHeight="1">
      <c r="A23" s="295" t="s">
        <v>309</v>
      </c>
      <c r="B23" s="297"/>
      <c r="C23" s="99"/>
      <c r="D23" s="90"/>
      <c r="E23" s="114"/>
      <c r="F23" s="90"/>
      <c r="G23" s="150">
        <f aca="true" t="shared" si="2" ref="G23:M23">SUM(G21:G22)</f>
        <v>0</v>
      </c>
      <c r="H23" s="150">
        <f t="shared" si="2"/>
        <v>1</v>
      </c>
      <c r="I23" s="150">
        <f t="shared" si="2"/>
        <v>0</v>
      </c>
      <c r="J23" s="150">
        <f t="shared" si="2"/>
        <v>0</v>
      </c>
      <c r="K23" s="150">
        <f t="shared" si="2"/>
        <v>0</v>
      </c>
      <c r="L23" s="150">
        <f t="shared" si="2"/>
        <v>0</v>
      </c>
      <c r="M23" s="150">
        <f t="shared" si="2"/>
        <v>1</v>
      </c>
      <c r="N23" s="150">
        <f>SUM(N21:N22)</f>
        <v>0</v>
      </c>
      <c r="O23" s="150">
        <f>SUM(G23:N23)</f>
        <v>2</v>
      </c>
    </row>
    <row r="24" spans="1:15" ht="18.75" customHeight="1">
      <c r="A24" s="303" t="s">
        <v>0</v>
      </c>
      <c r="B24" s="303" t="s">
        <v>1</v>
      </c>
      <c r="C24" s="304" t="s">
        <v>226</v>
      </c>
      <c r="D24" s="306" t="s">
        <v>230</v>
      </c>
      <c r="E24" s="319" t="s">
        <v>231</v>
      </c>
      <c r="F24" s="306" t="s">
        <v>232</v>
      </c>
      <c r="G24" s="303" t="s">
        <v>233</v>
      </c>
      <c r="H24" s="303"/>
      <c r="I24" s="303"/>
      <c r="J24" s="303"/>
      <c r="K24" s="303"/>
      <c r="L24" s="303" t="s">
        <v>234</v>
      </c>
      <c r="M24" s="303"/>
      <c r="N24" s="303"/>
      <c r="O24" s="303" t="s">
        <v>235</v>
      </c>
    </row>
    <row r="25" spans="1:15" ht="18.75" customHeight="1">
      <c r="A25" s="303"/>
      <c r="B25" s="303"/>
      <c r="C25" s="304"/>
      <c r="D25" s="306"/>
      <c r="E25" s="319"/>
      <c r="F25" s="306"/>
      <c r="G25" s="134" t="s">
        <v>312</v>
      </c>
      <c r="H25" s="85" t="s">
        <v>313</v>
      </c>
      <c r="I25" s="134" t="s">
        <v>237</v>
      </c>
      <c r="J25" s="85" t="s">
        <v>315</v>
      </c>
      <c r="K25" s="134" t="s">
        <v>236</v>
      </c>
      <c r="L25" s="140" t="s">
        <v>312</v>
      </c>
      <c r="M25" s="123" t="s">
        <v>314</v>
      </c>
      <c r="N25" s="123"/>
      <c r="O25" s="303"/>
    </row>
    <row r="26" spans="1:15" s="12" customFormat="1" ht="18.75" customHeight="1">
      <c r="A26" s="300" t="s">
        <v>263</v>
      </c>
      <c r="B26" s="301"/>
      <c r="C26" s="301"/>
      <c r="D26" s="301"/>
      <c r="E26" s="301"/>
      <c r="F26" s="211" t="s">
        <v>260</v>
      </c>
      <c r="G26" s="142"/>
      <c r="H26" s="110"/>
      <c r="I26" s="142"/>
      <c r="J26" s="110"/>
      <c r="K26" s="142"/>
      <c r="L26" s="208"/>
      <c r="M26" s="131"/>
      <c r="N26" s="221"/>
      <c r="O26" s="110"/>
    </row>
    <row r="27" spans="1:15" ht="19.5" customHeight="1">
      <c r="A27" s="159"/>
      <c r="B27" s="115"/>
      <c r="C27" s="116"/>
      <c r="D27" s="115"/>
      <c r="E27" s="160"/>
      <c r="F27" s="120"/>
      <c r="G27" s="161"/>
      <c r="H27" s="165"/>
      <c r="I27" s="161"/>
      <c r="J27" s="165"/>
      <c r="K27" s="161"/>
      <c r="L27" s="162"/>
      <c r="M27" s="163"/>
      <c r="N27" s="131"/>
      <c r="O27" s="168"/>
    </row>
    <row r="28" spans="1:15" ht="18.75" customHeight="1">
      <c r="A28" s="295" t="s">
        <v>309</v>
      </c>
      <c r="B28" s="297"/>
      <c r="C28" s="116"/>
      <c r="D28" s="115"/>
      <c r="E28" s="117"/>
      <c r="F28" s="101"/>
      <c r="G28" s="152">
        <f aca="true" t="shared" si="3" ref="G28:M28">SUM(G27:G27)</f>
        <v>0</v>
      </c>
      <c r="H28" s="152">
        <f t="shared" si="3"/>
        <v>0</v>
      </c>
      <c r="I28" s="152">
        <f t="shared" si="3"/>
        <v>0</v>
      </c>
      <c r="J28" s="152">
        <f t="shared" si="3"/>
        <v>0</v>
      </c>
      <c r="K28" s="152">
        <f t="shared" si="3"/>
        <v>0</v>
      </c>
      <c r="L28" s="152">
        <f t="shared" si="3"/>
        <v>0</v>
      </c>
      <c r="M28" s="152">
        <f t="shared" si="3"/>
        <v>0</v>
      </c>
      <c r="N28" s="152"/>
      <c r="O28" s="153">
        <f>SUM(G28:N28)</f>
        <v>0</v>
      </c>
    </row>
    <row r="29" spans="1:15" ht="18.75" customHeight="1">
      <c r="A29" s="303" t="s">
        <v>0</v>
      </c>
      <c r="B29" s="303" t="s">
        <v>1</v>
      </c>
      <c r="C29" s="304" t="s">
        <v>226</v>
      </c>
      <c r="D29" s="306" t="s">
        <v>230</v>
      </c>
      <c r="E29" s="319" t="s">
        <v>231</v>
      </c>
      <c r="F29" s="306" t="s">
        <v>232</v>
      </c>
      <c r="G29" s="303" t="s">
        <v>233</v>
      </c>
      <c r="H29" s="303"/>
      <c r="I29" s="303"/>
      <c r="J29" s="303"/>
      <c r="K29" s="303"/>
      <c r="L29" s="303" t="s">
        <v>234</v>
      </c>
      <c r="M29" s="303"/>
      <c r="N29" s="303"/>
      <c r="O29" s="303" t="s">
        <v>235</v>
      </c>
    </row>
    <row r="30" spans="1:15" ht="18.75" customHeight="1">
      <c r="A30" s="303"/>
      <c r="B30" s="303"/>
      <c r="C30" s="304"/>
      <c r="D30" s="306"/>
      <c r="E30" s="319"/>
      <c r="F30" s="306"/>
      <c r="G30" s="134" t="s">
        <v>312</v>
      </c>
      <c r="H30" s="85" t="s">
        <v>313</v>
      </c>
      <c r="I30" s="134" t="s">
        <v>237</v>
      </c>
      <c r="J30" s="85" t="s">
        <v>315</v>
      </c>
      <c r="K30" s="134" t="s">
        <v>236</v>
      </c>
      <c r="L30" s="140" t="s">
        <v>312</v>
      </c>
      <c r="M30" s="123" t="s">
        <v>314</v>
      </c>
      <c r="N30" s="123"/>
      <c r="O30" s="303"/>
    </row>
    <row r="31" spans="1:15" s="12" customFormat="1" ht="18.75" customHeight="1">
      <c r="A31" s="305" t="s">
        <v>264</v>
      </c>
      <c r="B31" s="305"/>
      <c r="C31" s="305"/>
      <c r="D31" s="305"/>
      <c r="E31" s="305"/>
      <c r="F31" s="209">
        <v>111</v>
      </c>
      <c r="G31" s="142"/>
      <c r="H31" s="110"/>
      <c r="I31" s="142"/>
      <c r="J31" s="110"/>
      <c r="K31" s="142"/>
      <c r="L31" s="208"/>
      <c r="M31" s="131"/>
      <c r="N31" s="221"/>
      <c r="O31" s="240">
        <v>44596</v>
      </c>
    </row>
    <row r="32" spans="1:15" ht="18.75" customHeight="1">
      <c r="A32" s="193" t="s">
        <v>330</v>
      </c>
      <c r="B32" s="115" t="s">
        <v>331</v>
      </c>
      <c r="C32" s="116" t="s">
        <v>278</v>
      </c>
      <c r="D32" s="115" t="s">
        <v>238</v>
      </c>
      <c r="E32" s="160" t="s">
        <v>239</v>
      </c>
      <c r="F32" s="102"/>
      <c r="G32" s="161"/>
      <c r="H32" s="165">
        <v>1</v>
      </c>
      <c r="I32" s="161"/>
      <c r="J32" s="165"/>
      <c r="K32" s="161"/>
      <c r="L32" s="162"/>
      <c r="M32" s="163"/>
      <c r="N32" s="131"/>
      <c r="O32" s="119"/>
    </row>
    <row r="33" spans="1:15" ht="18.75" customHeight="1">
      <c r="A33" s="193" t="s">
        <v>351</v>
      </c>
      <c r="B33" s="115" t="s">
        <v>364</v>
      </c>
      <c r="C33" s="116" t="s">
        <v>278</v>
      </c>
      <c r="D33" s="115" t="s">
        <v>238</v>
      </c>
      <c r="E33" s="160" t="s">
        <v>239</v>
      </c>
      <c r="F33" s="102"/>
      <c r="G33" s="161"/>
      <c r="H33" s="165">
        <v>1</v>
      </c>
      <c r="I33" s="161"/>
      <c r="J33" s="165"/>
      <c r="K33" s="161"/>
      <c r="L33" s="162"/>
      <c r="M33" s="163"/>
      <c r="N33" s="131"/>
      <c r="O33" s="119"/>
    </row>
    <row r="34" spans="1:15" ht="18.75" customHeight="1">
      <c r="A34" s="193" t="s">
        <v>212</v>
      </c>
      <c r="B34" s="115" t="s">
        <v>352</v>
      </c>
      <c r="C34" s="116" t="s">
        <v>278</v>
      </c>
      <c r="D34" s="115" t="s">
        <v>243</v>
      </c>
      <c r="E34" s="160" t="s">
        <v>239</v>
      </c>
      <c r="F34" s="102"/>
      <c r="G34" s="161"/>
      <c r="H34" s="165">
        <v>1</v>
      </c>
      <c r="I34" s="161"/>
      <c r="J34" s="165"/>
      <c r="K34" s="161"/>
      <c r="L34" s="162"/>
      <c r="M34" s="163"/>
      <c r="N34" s="131"/>
      <c r="O34" s="119"/>
    </row>
    <row r="35" spans="1:15" ht="18.75" customHeight="1">
      <c r="A35" s="295" t="s">
        <v>309</v>
      </c>
      <c r="B35" s="297"/>
      <c r="C35" s="99"/>
      <c r="D35" s="90"/>
      <c r="E35" s="228"/>
      <c r="F35" s="90"/>
      <c r="G35" s="154">
        <f aca="true" t="shared" si="4" ref="G35:N35">SUM(G32:G34)</f>
        <v>0</v>
      </c>
      <c r="H35" s="154">
        <f t="shared" si="4"/>
        <v>3</v>
      </c>
      <c r="I35" s="154">
        <f t="shared" si="4"/>
        <v>0</v>
      </c>
      <c r="J35" s="154">
        <f t="shared" si="4"/>
        <v>0</v>
      </c>
      <c r="K35" s="154">
        <f t="shared" si="4"/>
        <v>0</v>
      </c>
      <c r="L35" s="154">
        <f t="shared" si="4"/>
        <v>0</v>
      </c>
      <c r="M35" s="154">
        <f t="shared" si="4"/>
        <v>0</v>
      </c>
      <c r="N35" s="154">
        <f t="shared" si="4"/>
        <v>0</v>
      </c>
      <c r="O35" s="150">
        <f>SUM(G35:N35)</f>
        <v>3</v>
      </c>
    </row>
    <row r="36" spans="1:15" ht="18.75" customHeight="1">
      <c r="A36" s="303" t="s">
        <v>0</v>
      </c>
      <c r="B36" s="303" t="s">
        <v>1</v>
      </c>
      <c r="C36" s="304" t="s">
        <v>226</v>
      </c>
      <c r="D36" s="306" t="s">
        <v>230</v>
      </c>
      <c r="E36" s="319" t="s">
        <v>231</v>
      </c>
      <c r="F36" s="306" t="s">
        <v>232</v>
      </c>
      <c r="G36" s="303" t="s">
        <v>233</v>
      </c>
      <c r="H36" s="303"/>
      <c r="I36" s="303"/>
      <c r="J36" s="303"/>
      <c r="K36" s="303"/>
      <c r="L36" s="303" t="s">
        <v>234</v>
      </c>
      <c r="M36" s="303"/>
      <c r="N36" s="303"/>
      <c r="O36" s="303" t="s">
        <v>235</v>
      </c>
    </row>
    <row r="37" spans="1:15" ht="18.75" customHeight="1">
      <c r="A37" s="303"/>
      <c r="B37" s="303"/>
      <c r="C37" s="304"/>
      <c r="D37" s="306"/>
      <c r="E37" s="319"/>
      <c r="F37" s="306"/>
      <c r="G37" s="134" t="s">
        <v>312</v>
      </c>
      <c r="H37" s="85" t="s">
        <v>313</v>
      </c>
      <c r="I37" s="134" t="s">
        <v>237</v>
      </c>
      <c r="J37" s="85" t="s">
        <v>315</v>
      </c>
      <c r="K37" s="134" t="s">
        <v>236</v>
      </c>
      <c r="L37" s="140" t="s">
        <v>312</v>
      </c>
      <c r="M37" s="123" t="s">
        <v>314</v>
      </c>
      <c r="N37" s="123"/>
      <c r="O37" s="303"/>
    </row>
    <row r="38" spans="1:15" s="12" customFormat="1" ht="18.75" customHeight="1">
      <c r="A38" s="298" t="s">
        <v>274</v>
      </c>
      <c r="B38" s="299"/>
      <c r="C38" s="299"/>
      <c r="D38" s="299"/>
      <c r="E38" s="299"/>
      <c r="F38" s="205">
        <v>117</v>
      </c>
      <c r="G38" s="161"/>
      <c r="H38" s="163"/>
      <c r="I38" s="161"/>
      <c r="J38" s="163"/>
      <c r="K38" s="161"/>
      <c r="L38" s="162"/>
      <c r="M38" s="163"/>
      <c r="N38" s="163"/>
      <c r="O38" s="164"/>
    </row>
    <row r="39" spans="1:15" ht="18.75" customHeight="1">
      <c r="A39" s="159"/>
      <c r="B39" s="115"/>
      <c r="C39" s="116"/>
      <c r="D39" s="115"/>
      <c r="E39" s="160"/>
      <c r="F39" s="101"/>
      <c r="G39" s="161"/>
      <c r="H39" s="163"/>
      <c r="I39" s="161"/>
      <c r="J39" s="163"/>
      <c r="K39" s="161"/>
      <c r="L39" s="162"/>
      <c r="M39" s="163"/>
      <c r="N39" s="163"/>
      <c r="O39" s="164"/>
    </row>
    <row r="40" spans="1:15" ht="18.75" customHeight="1">
      <c r="A40" s="295" t="s">
        <v>309</v>
      </c>
      <c r="B40" s="296"/>
      <c r="C40" s="116"/>
      <c r="D40" s="115"/>
      <c r="E40" s="117"/>
      <c r="F40" s="101"/>
      <c r="G40" s="152">
        <f aca="true" t="shared" si="5" ref="G40:L40">SUM(G39:G39)</f>
        <v>0</v>
      </c>
      <c r="H40" s="152">
        <f t="shared" si="5"/>
        <v>0</v>
      </c>
      <c r="I40" s="152">
        <f t="shared" si="5"/>
        <v>0</v>
      </c>
      <c r="J40" s="152">
        <f t="shared" si="5"/>
        <v>0</v>
      </c>
      <c r="K40" s="152">
        <f t="shared" si="5"/>
        <v>0</v>
      </c>
      <c r="L40" s="152">
        <f t="shared" si="5"/>
        <v>0</v>
      </c>
      <c r="M40" s="152"/>
      <c r="N40" s="152">
        <f>SUM(N39:N39)</f>
        <v>0</v>
      </c>
      <c r="O40" s="153">
        <f>SUM(G40:N40)</f>
        <v>0</v>
      </c>
    </row>
    <row r="41" spans="1:15" ht="18.75" customHeight="1">
      <c r="A41" s="303" t="s">
        <v>0</v>
      </c>
      <c r="B41" s="303" t="s">
        <v>1</v>
      </c>
      <c r="C41" s="304" t="s">
        <v>226</v>
      </c>
      <c r="D41" s="306" t="s">
        <v>230</v>
      </c>
      <c r="E41" s="319" t="s">
        <v>231</v>
      </c>
      <c r="F41" s="306" t="s">
        <v>232</v>
      </c>
      <c r="G41" s="303" t="s">
        <v>233</v>
      </c>
      <c r="H41" s="303"/>
      <c r="I41" s="303"/>
      <c r="J41" s="303"/>
      <c r="K41" s="303"/>
      <c r="L41" s="303" t="s">
        <v>234</v>
      </c>
      <c r="M41" s="303"/>
      <c r="N41" s="303"/>
      <c r="O41" s="303" t="s">
        <v>235</v>
      </c>
    </row>
    <row r="42" spans="1:15" ht="18.75" customHeight="1">
      <c r="A42" s="303"/>
      <c r="B42" s="303"/>
      <c r="C42" s="304"/>
      <c r="D42" s="306"/>
      <c r="E42" s="319"/>
      <c r="F42" s="306"/>
      <c r="G42" s="134" t="s">
        <v>312</v>
      </c>
      <c r="H42" s="85" t="s">
        <v>313</v>
      </c>
      <c r="I42" s="134" t="s">
        <v>237</v>
      </c>
      <c r="J42" s="85" t="s">
        <v>315</v>
      </c>
      <c r="K42" s="134" t="s">
        <v>236</v>
      </c>
      <c r="L42" s="140" t="s">
        <v>312</v>
      </c>
      <c r="M42" s="123" t="s">
        <v>314</v>
      </c>
      <c r="N42" s="123"/>
      <c r="O42" s="303"/>
    </row>
    <row r="43" spans="1:15" s="12" customFormat="1" ht="18.75" customHeight="1">
      <c r="A43" s="321" t="s">
        <v>152</v>
      </c>
      <c r="B43" s="322"/>
      <c r="C43" s="322"/>
      <c r="D43" s="322"/>
      <c r="E43" s="322"/>
      <c r="F43" s="210">
        <v>162</v>
      </c>
      <c r="G43" s="143"/>
      <c r="H43" s="121"/>
      <c r="I43" s="143"/>
      <c r="J43" s="121"/>
      <c r="K43" s="143"/>
      <c r="L43" s="191"/>
      <c r="M43" s="218"/>
      <c r="N43" s="121"/>
      <c r="O43" s="271">
        <v>44598</v>
      </c>
    </row>
    <row r="44" spans="1:15" s="12" customFormat="1" ht="18.75" customHeight="1">
      <c r="A44" s="279" t="s">
        <v>367</v>
      </c>
      <c r="B44" s="194" t="s">
        <v>368</v>
      </c>
      <c r="C44" s="194">
        <v>162</v>
      </c>
      <c r="D44" s="194" t="s">
        <v>323</v>
      </c>
      <c r="E44" s="194" t="s">
        <v>242</v>
      </c>
      <c r="F44" s="194"/>
      <c r="G44" s="143" t="s">
        <v>358</v>
      </c>
      <c r="H44" s="272">
        <v>1</v>
      </c>
      <c r="I44" s="143"/>
      <c r="J44" s="272"/>
      <c r="K44" s="143"/>
      <c r="L44" s="191"/>
      <c r="M44" s="272"/>
      <c r="N44" s="272"/>
      <c r="O44" s="272"/>
    </row>
    <row r="45" spans="1:15" s="12" customFormat="1" ht="18.75" customHeight="1">
      <c r="A45" s="279" t="s">
        <v>365</v>
      </c>
      <c r="B45" s="194" t="s">
        <v>366</v>
      </c>
      <c r="C45" s="194">
        <v>162</v>
      </c>
      <c r="D45" s="194" t="s">
        <v>238</v>
      </c>
      <c r="E45" s="194" t="s">
        <v>242</v>
      </c>
      <c r="F45" s="194"/>
      <c r="G45" s="143" t="s">
        <v>358</v>
      </c>
      <c r="H45" s="272">
        <v>1</v>
      </c>
      <c r="I45" s="143"/>
      <c r="J45" s="272"/>
      <c r="K45" s="143"/>
      <c r="L45" s="191"/>
      <c r="M45" s="272"/>
      <c r="N45" s="272"/>
      <c r="O45" s="272"/>
    </row>
    <row r="46" spans="1:15" s="12" customFormat="1" ht="18.75" customHeight="1">
      <c r="A46" s="194" t="s">
        <v>369</v>
      </c>
      <c r="B46" s="194" t="s">
        <v>370</v>
      </c>
      <c r="C46" s="194">
        <v>162</v>
      </c>
      <c r="D46" s="194" t="s">
        <v>238</v>
      </c>
      <c r="E46" s="194" t="s">
        <v>242</v>
      </c>
      <c r="F46" s="194"/>
      <c r="G46" s="143"/>
      <c r="H46" s="272"/>
      <c r="I46" s="143"/>
      <c r="J46" s="272"/>
      <c r="K46" s="143"/>
      <c r="L46" s="191"/>
      <c r="M46" s="272">
        <v>1</v>
      </c>
      <c r="N46" s="272"/>
      <c r="O46" s="272"/>
    </row>
    <row r="47" spans="1:15" s="12" customFormat="1" ht="18.75" customHeight="1">
      <c r="A47" s="194" t="s">
        <v>371</v>
      </c>
      <c r="B47" s="194" t="s">
        <v>372</v>
      </c>
      <c r="C47" s="194">
        <v>162</v>
      </c>
      <c r="D47" s="194" t="s">
        <v>238</v>
      </c>
      <c r="E47" s="194" t="s">
        <v>239</v>
      </c>
      <c r="F47" s="194"/>
      <c r="G47" s="143"/>
      <c r="H47" s="272"/>
      <c r="I47" s="143"/>
      <c r="J47" s="272"/>
      <c r="K47" s="143"/>
      <c r="L47" s="191"/>
      <c r="M47" s="272">
        <v>1</v>
      </c>
      <c r="N47" s="272"/>
      <c r="O47" s="272"/>
    </row>
    <row r="48" spans="1:15" s="12" customFormat="1" ht="18.75" customHeight="1">
      <c r="A48" s="194" t="s">
        <v>373</v>
      </c>
      <c r="B48" s="194" t="s">
        <v>374</v>
      </c>
      <c r="C48" s="194">
        <v>162</v>
      </c>
      <c r="D48" s="194" t="s">
        <v>238</v>
      </c>
      <c r="E48" s="194" t="s">
        <v>239</v>
      </c>
      <c r="F48" s="194"/>
      <c r="G48" s="143"/>
      <c r="H48" s="272"/>
      <c r="I48" s="143"/>
      <c r="J48" s="272"/>
      <c r="K48" s="143"/>
      <c r="L48" s="191"/>
      <c r="M48" s="272">
        <v>1</v>
      </c>
      <c r="N48" s="272"/>
      <c r="O48" s="272"/>
    </row>
    <row r="49" spans="1:15" s="12" customFormat="1" ht="18.75" customHeight="1">
      <c r="A49" s="194" t="s">
        <v>375</v>
      </c>
      <c r="B49" s="194" t="s">
        <v>376</v>
      </c>
      <c r="C49" s="194">
        <v>162</v>
      </c>
      <c r="D49" s="194" t="s">
        <v>238</v>
      </c>
      <c r="E49" s="194" t="s">
        <v>242</v>
      </c>
      <c r="F49" s="194"/>
      <c r="G49" s="143"/>
      <c r="H49" s="272"/>
      <c r="I49" s="143"/>
      <c r="J49" s="272"/>
      <c r="K49" s="143"/>
      <c r="L49" s="191"/>
      <c r="M49" s="272">
        <v>1</v>
      </c>
      <c r="N49" s="272"/>
      <c r="O49" s="272"/>
    </row>
    <row r="50" spans="1:15" s="12" customFormat="1" ht="18.75" customHeight="1">
      <c r="A50" s="194" t="s">
        <v>377</v>
      </c>
      <c r="B50" s="194" t="s">
        <v>366</v>
      </c>
      <c r="C50" s="194">
        <v>162</v>
      </c>
      <c r="D50" s="194" t="s">
        <v>238</v>
      </c>
      <c r="E50" s="194" t="s">
        <v>242</v>
      </c>
      <c r="F50" s="194"/>
      <c r="G50" s="143"/>
      <c r="H50" s="272"/>
      <c r="I50" s="143"/>
      <c r="J50" s="272">
        <v>1</v>
      </c>
      <c r="K50" s="143"/>
      <c r="L50" s="191"/>
      <c r="M50" s="272"/>
      <c r="N50" s="272"/>
      <c r="O50" s="272"/>
    </row>
    <row r="51" spans="1:15" s="12" customFormat="1" ht="18.75" customHeight="1">
      <c r="A51" s="194"/>
      <c r="B51" s="194"/>
      <c r="C51" s="194"/>
      <c r="D51" s="194"/>
      <c r="E51" s="194"/>
      <c r="F51" s="194"/>
      <c r="G51" s="143"/>
      <c r="H51" s="272"/>
      <c r="I51" s="143"/>
      <c r="J51" s="272"/>
      <c r="K51" s="143"/>
      <c r="L51" s="191"/>
      <c r="M51" s="272"/>
      <c r="N51" s="272"/>
      <c r="O51" s="272"/>
    </row>
    <row r="52" spans="1:15" ht="18.75" customHeight="1">
      <c r="A52" s="295" t="s">
        <v>309</v>
      </c>
      <c r="B52" s="296"/>
      <c r="C52" s="99"/>
      <c r="D52" s="90"/>
      <c r="E52" s="90"/>
      <c r="F52" s="125"/>
      <c r="G52" s="154">
        <f aca="true" t="shared" si="6" ref="G52:N52">SUM(G44:G51)</f>
        <v>0</v>
      </c>
      <c r="H52" s="154">
        <f t="shared" si="6"/>
        <v>2</v>
      </c>
      <c r="I52" s="154">
        <f t="shared" si="6"/>
        <v>0</v>
      </c>
      <c r="J52" s="154">
        <f t="shared" si="6"/>
        <v>1</v>
      </c>
      <c r="K52" s="154">
        <f t="shared" si="6"/>
        <v>0</v>
      </c>
      <c r="L52" s="154">
        <f t="shared" si="6"/>
        <v>0</v>
      </c>
      <c r="M52" s="154">
        <f t="shared" si="6"/>
        <v>4</v>
      </c>
      <c r="N52" s="154">
        <f t="shared" si="6"/>
        <v>0</v>
      </c>
      <c r="O52" s="192">
        <f>SUM(G52:N52)</f>
        <v>7</v>
      </c>
    </row>
    <row r="53" spans="1:15" ht="18.75" customHeight="1">
      <c r="A53" s="303" t="s">
        <v>0</v>
      </c>
      <c r="B53" s="303" t="s">
        <v>1</v>
      </c>
      <c r="C53" s="304" t="s">
        <v>226</v>
      </c>
      <c r="D53" s="306" t="s">
        <v>230</v>
      </c>
      <c r="E53" s="319" t="s">
        <v>231</v>
      </c>
      <c r="F53" s="306" t="s">
        <v>232</v>
      </c>
      <c r="G53" s="303" t="s">
        <v>233</v>
      </c>
      <c r="H53" s="303"/>
      <c r="I53" s="303"/>
      <c r="J53" s="303"/>
      <c r="K53" s="303"/>
      <c r="L53" s="303" t="s">
        <v>234</v>
      </c>
      <c r="M53" s="303"/>
      <c r="N53" s="303"/>
      <c r="O53" s="303" t="s">
        <v>235</v>
      </c>
    </row>
    <row r="54" spans="1:15" ht="18.75" customHeight="1">
      <c r="A54" s="303"/>
      <c r="B54" s="303"/>
      <c r="C54" s="304"/>
      <c r="D54" s="306"/>
      <c r="E54" s="319"/>
      <c r="F54" s="306"/>
      <c r="G54" s="134" t="s">
        <v>312</v>
      </c>
      <c r="H54" s="85" t="s">
        <v>313</v>
      </c>
      <c r="I54" s="134" t="s">
        <v>237</v>
      </c>
      <c r="J54" s="85" t="s">
        <v>315</v>
      </c>
      <c r="K54" s="134" t="s">
        <v>236</v>
      </c>
      <c r="L54" s="140" t="s">
        <v>312</v>
      </c>
      <c r="M54" s="123" t="s">
        <v>314</v>
      </c>
      <c r="N54" s="123"/>
      <c r="O54" s="303"/>
    </row>
    <row r="55" spans="1:15" s="12" customFormat="1" ht="18.75" customHeight="1">
      <c r="A55" s="300" t="s">
        <v>158</v>
      </c>
      <c r="B55" s="301"/>
      <c r="C55" s="301"/>
      <c r="D55" s="301"/>
      <c r="E55" s="301"/>
      <c r="F55" s="207">
        <v>170</v>
      </c>
      <c r="G55" s="142"/>
      <c r="H55" s="110"/>
      <c r="I55" s="142"/>
      <c r="J55" s="110"/>
      <c r="K55" s="142"/>
      <c r="L55" s="208"/>
      <c r="M55" s="131"/>
      <c r="N55" s="221"/>
      <c r="O55" s="207"/>
    </row>
    <row r="56" spans="1:15" ht="18.75" customHeight="1">
      <c r="A56" s="195" t="s">
        <v>327</v>
      </c>
      <c r="B56" s="90" t="s">
        <v>328</v>
      </c>
      <c r="C56" s="99" t="s">
        <v>273</v>
      </c>
      <c r="D56" s="90" t="s">
        <v>238</v>
      </c>
      <c r="E56" s="238" t="s">
        <v>259</v>
      </c>
      <c r="F56" s="90"/>
      <c r="G56" s="142"/>
      <c r="H56" s="110"/>
      <c r="I56" s="142"/>
      <c r="J56" s="110"/>
      <c r="K56" s="142"/>
      <c r="L56" s="146"/>
      <c r="M56" s="133"/>
      <c r="N56" s="221"/>
      <c r="O56" s="108"/>
    </row>
    <row r="57" spans="1:15" ht="18.75" customHeight="1">
      <c r="A57" s="195"/>
      <c r="B57" s="90"/>
      <c r="C57" s="99"/>
      <c r="D57" s="90"/>
      <c r="E57" s="238"/>
      <c r="F57" s="90"/>
      <c r="G57" s="142"/>
      <c r="H57" s="110"/>
      <c r="I57" s="142"/>
      <c r="J57" s="110"/>
      <c r="K57" s="142"/>
      <c r="L57" s="146"/>
      <c r="M57" s="133"/>
      <c r="N57" s="221"/>
      <c r="O57" s="108"/>
    </row>
    <row r="58" spans="1:15" ht="18.75" customHeight="1">
      <c r="A58" s="295" t="s">
        <v>309</v>
      </c>
      <c r="B58" s="296"/>
      <c r="C58" s="99"/>
      <c r="D58" s="90"/>
      <c r="E58" s="127"/>
      <c r="F58" s="90"/>
      <c r="G58" s="154">
        <f aca="true" t="shared" si="7" ref="G58:N58">SUM(G56:G57)</f>
        <v>0</v>
      </c>
      <c r="H58" s="154">
        <f t="shared" si="7"/>
        <v>0</v>
      </c>
      <c r="I58" s="154">
        <f t="shared" si="7"/>
        <v>0</v>
      </c>
      <c r="J58" s="154">
        <f t="shared" si="7"/>
        <v>0</v>
      </c>
      <c r="K58" s="154">
        <f t="shared" si="7"/>
        <v>0</v>
      </c>
      <c r="L58" s="154">
        <f t="shared" si="7"/>
        <v>0</v>
      </c>
      <c r="M58" s="154">
        <f t="shared" si="7"/>
        <v>0</v>
      </c>
      <c r="N58" s="154">
        <f t="shared" si="7"/>
        <v>0</v>
      </c>
      <c r="O58" s="150">
        <f>SUM(G58:N58)</f>
        <v>0</v>
      </c>
    </row>
    <row r="59" spans="1:15" ht="18.75" customHeight="1">
      <c r="A59" s="303" t="s">
        <v>0</v>
      </c>
      <c r="B59" s="303" t="s">
        <v>1</v>
      </c>
      <c r="C59" s="304" t="s">
        <v>226</v>
      </c>
      <c r="D59" s="306" t="s">
        <v>230</v>
      </c>
      <c r="E59" s="319" t="s">
        <v>231</v>
      </c>
      <c r="F59" s="306" t="s">
        <v>232</v>
      </c>
      <c r="G59" s="303" t="s">
        <v>233</v>
      </c>
      <c r="H59" s="303"/>
      <c r="I59" s="303"/>
      <c r="J59" s="303"/>
      <c r="K59" s="303"/>
      <c r="L59" s="303" t="s">
        <v>234</v>
      </c>
      <c r="M59" s="303"/>
      <c r="N59" s="303"/>
      <c r="O59" s="303" t="s">
        <v>235</v>
      </c>
    </row>
    <row r="60" spans="1:15" ht="18.75" customHeight="1">
      <c r="A60" s="303"/>
      <c r="B60" s="303"/>
      <c r="C60" s="304"/>
      <c r="D60" s="306"/>
      <c r="E60" s="319"/>
      <c r="F60" s="306"/>
      <c r="G60" s="134" t="s">
        <v>312</v>
      </c>
      <c r="H60" s="85" t="s">
        <v>313</v>
      </c>
      <c r="I60" s="134" t="s">
        <v>237</v>
      </c>
      <c r="J60" s="85" t="s">
        <v>315</v>
      </c>
      <c r="K60" s="134" t="s">
        <v>236</v>
      </c>
      <c r="L60" s="140" t="s">
        <v>312</v>
      </c>
      <c r="M60" s="123" t="s">
        <v>314</v>
      </c>
      <c r="N60" s="123"/>
      <c r="O60" s="303"/>
    </row>
    <row r="61" spans="1:15" s="12" customFormat="1" ht="18.75" customHeight="1">
      <c r="A61" s="300" t="s">
        <v>175</v>
      </c>
      <c r="B61" s="301"/>
      <c r="C61" s="301"/>
      <c r="D61" s="301"/>
      <c r="E61" s="301"/>
      <c r="F61" s="207">
        <v>274</v>
      </c>
      <c r="G61" s="142"/>
      <c r="H61" s="110"/>
      <c r="I61" s="142"/>
      <c r="J61" s="110"/>
      <c r="K61" s="142"/>
      <c r="L61" s="208"/>
      <c r="M61" s="131"/>
      <c r="N61" s="131"/>
      <c r="O61" s="240"/>
    </row>
    <row r="62" spans="1:15" ht="18.75" customHeight="1">
      <c r="A62" s="195" t="s">
        <v>335</v>
      </c>
      <c r="B62" s="195" t="s">
        <v>298</v>
      </c>
      <c r="C62" s="195">
        <v>274</v>
      </c>
      <c r="D62" s="195" t="s">
        <v>238</v>
      </c>
      <c r="E62" s="195" t="s">
        <v>259</v>
      </c>
      <c r="F62" s="195"/>
      <c r="G62" s="139"/>
      <c r="H62" s="128"/>
      <c r="I62" s="139"/>
      <c r="J62" s="128"/>
      <c r="K62" s="139"/>
      <c r="L62" s="149"/>
      <c r="M62" s="224"/>
      <c r="N62" s="137"/>
      <c r="O62" s="108"/>
    </row>
    <row r="63" spans="1:15" ht="18.75" customHeight="1">
      <c r="A63" s="195" t="s">
        <v>267</v>
      </c>
      <c r="B63" s="195" t="s">
        <v>299</v>
      </c>
      <c r="C63" s="195">
        <v>274</v>
      </c>
      <c r="D63" s="195" t="s">
        <v>243</v>
      </c>
      <c r="E63" s="195" t="s">
        <v>259</v>
      </c>
      <c r="F63" s="195"/>
      <c r="G63" s="139"/>
      <c r="H63" s="128"/>
      <c r="I63" s="139"/>
      <c r="J63" s="128"/>
      <c r="K63" s="139"/>
      <c r="L63" s="149"/>
      <c r="M63" s="224"/>
      <c r="N63" s="137"/>
      <c r="O63" s="108"/>
    </row>
    <row r="64" spans="1:15" ht="18.75" customHeight="1">
      <c r="A64" s="195" t="s">
        <v>341</v>
      </c>
      <c r="B64" s="195" t="s">
        <v>342</v>
      </c>
      <c r="C64" s="195">
        <v>274</v>
      </c>
      <c r="D64" s="195" t="s">
        <v>326</v>
      </c>
      <c r="E64" s="195" t="s">
        <v>259</v>
      </c>
      <c r="F64" s="195"/>
      <c r="G64" s="139"/>
      <c r="H64" s="128"/>
      <c r="I64" s="139"/>
      <c r="J64" s="128"/>
      <c r="K64" s="139"/>
      <c r="L64" s="149"/>
      <c r="M64" s="224"/>
      <c r="N64" s="137"/>
      <c r="O64" s="108"/>
    </row>
    <row r="65" spans="1:15" ht="18.75" customHeight="1">
      <c r="A65" s="195" t="s">
        <v>336</v>
      </c>
      <c r="B65" s="195" t="s">
        <v>337</v>
      </c>
      <c r="C65" s="195">
        <v>274</v>
      </c>
      <c r="D65" s="195" t="s">
        <v>38</v>
      </c>
      <c r="E65" s="195" t="s">
        <v>259</v>
      </c>
      <c r="F65" s="195"/>
      <c r="G65" s="139"/>
      <c r="H65" s="128"/>
      <c r="I65" s="139"/>
      <c r="J65" s="128"/>
      <c r="K65" s="139"/>
      <c r="L65" s="149"/>
      <c r="M65" s="224"/>
      <c r="N65" s="137"/>
      <c r="O65" s="108"/>
    </row>
    <row r="66" spans="1:15" ht="18.75" customHeight="1">
      <c r="A66" s="195" t="s">
        <v>181</v>
      </c>
      <c r="B66" s="195" t="s">
        <v>338</v>
      </c>
      <c r="C66" s="195">
        <v>274</v>
      </c>
      <c r="D66" s="195" t="s">
        <v>38</v>
      </c>
      <c r="E66" s="195" t="s">
        <v>259</v>
      </c>
      <c r="F66" s="195"/>
      <c r="G66" s="139"/>
      <c r="H66" s="128"/>
      <c r="I66" s="139"/>
      <c r="J66" s="128"/>
      <c r="K66" s="139"/>
      <c r="L66" s="149"/>
      <c r="M66" s="224"/>
      <c r="N66" s="137"/>
      <c r="O66" s="108"/>
    </row>
    <row r="67" spans="1:15" ht="18.75" customHeight="1">
      <c r="A67" s="195" t="s">
        <v>339</v>
      </c>
      <c r="B67" s="195" t="s">
        <v>340</v>
      </c>
      <c r="C67" s="195">
        <v>274</v>
      </c>
      <c r="D67" s="195" t="s">
        <v>243</v>
      </c>
      <c r="E67" s="195" t="s">
        <v>259</v>
      </c>
      <c r="F67" s="195"/>
      <c r="G67" s="139"/>
      <c r="H67" s="128"/>
      <c r="I67" s="139"/>
      <c r="J67" s="128"/>
      <c r="K67" s="139"/>
      <c r="L67" s="149"/>
      <c r="M67" s="224"/>
      <c r="N67" s="137"/>
      <c r="O67" s="108"/>
    </row>
    <row r="68" spans="1:15" ht="18.75" customHeight="1">
      <c r="A68" s="195" t="s">
        <v>343</v>
      </c>
      <c r="B68" s="195" t="s">
        <v>344</v>
      </c>
      <c r="C68" s="195">
        <v>274</v>
      </c>
      <c r="D68" s="195" t="s">
        <v>243</v>
      </c>
      <c r="E68" s="195" t="s">
        <v>259</v>
      </c>
      <c r="F68" s="195"/>
      <c r="G68" s="139"/>
      <c r="H68" s="128"/>
      <c r="I68" s="139"/>
      <c r="J68" s="128"/>
      <c r="K68" s="139"/>
      <c r="L68" s="149"/>
      <c r="M68" s="224"/>
      <c r="N68" s="137"/>
      <c r="O68" s="108"/>
    </row>
    <row r="69" spans="1:15" ht="18.75" customHeight="1">
      <c r="A69" s="195" t="s">
        <v>345</v>
      </c>
      <c r="B69" s="195" t="s">
        <v>346</v>
      </c>
      <c r="C69" s="195">
        <v>274</v>
      </c>
      <c r="D69" s="195" t="s">
        <v>243</v>
      </c>
      <c r="E69" s="195" t="s">
        <v>259</v>
      </c>
      <c r="F69" s="195"/>
      <c r="G69" s="139"/>
      <c r="H69" s="128"/>
      <c r="I69" s="139"/>
      <c r="J69" s="128"/>
      <c r="K69" s="139"/>
      <c r="L69" s="149"/>
      <c r="M69" s="224"/>
      <c r="N69" s="137"/>
      <c r="O69" s="108"/>
    </row>
    <row r="70" spans="1:15" ht="18.75" customHeight="1">
      <c r="A70" s="195" t="s">
        <v>347</v>
      </c>
      <c r="B70" s="195" t="s">
        <v>348</v>
      </c>
      <c r="C70" s="195">
        <v>274</v>
      </c>
      <c r="D70" s="195" t="s">
        <v>38</v>
      </c>
      <c r="E70" s="195" t="s">
        <v>259</v>
      </c>
      <c r="F70" s="195"/>
      <c r="G70" s="139"/>
      <c r="H70" s="128"/>
      <c r="I70" s="139"/>
      <c r="J70" s="128"/>
      <c r="K70" s="139"/>
      <c r="L70" s="149"/>
      <c r="M70" s="224"/>
      <c r="N70" s="137"/>
      <c r="O70" s="108"/>
    </row>
    <row r="71" spans="1:15" ht="18.75" customHeight="1">
      <c r="A71" s="195"/>
      <c r="B71" s="195"/>
      <c r="C71" s="195"/>
      <c r="D71" s="195"/>
      <c r="E71" s="195"/>
      <c r="F71" s="195"/>
      <c r="G71" s="139"/>
      <c r="H71" s="128"/>
      <c r="I71" s="139"/>
      <c r="J71" s="128"/>
      <c r="K71" s="139"/>
      <c r="L71" s="149"/>
      <c r="M71" s="224"/>
      <c r="N71" s="137"/>
      <c r="O71" s="108"/>
    </row>
    <row r="72" spans="1:15" ht="17.25" customHeight="1">
      <c r="A72" s="295" t="s">
        <v>309</v>
      </c>
      <c r="B72" s="296"/>
      <c r="C72" s="129"/>
      <c r="D72" s="88"/>
      <c r="E72" s="88"/>
      <c r="F72" s="130"/>
      <c r="G72" s="150">
        <f aca="true" t="shared" si="8" ref="G72:L72">SUM(G62:G71)</f>
        <v>0</v>
      </c>
      <c r="H72" s="150">
        <f t="shared" si="8"/>
        <v>0</v>
      </c>
      <c r="I72" s="150">
        <f t="shared" si="8"/>
        <v>0</v>
      </c>
      <c r="J72" s="150">
        <f t="shared" si="8"/>
        <v>0</v>
      </c>
      <c r="K72" s="150">
        <f t="shared" si="8"/>
        <v>0</v>
      </c>
      <c r="L72" s="150">
        <f t="shared" si="8"/>
        <v>0</v>
      </c>
      <c r="M72" s="150"/>
      <c r="N72" s="150">
        <f>SUM(N62:N71)</f>
        <v>0</v>
      </c>
      <c r="O72" s="155">
        <f>SUM(G72:N72)</f>
        <v>0</v>
      </c>
    </row>
    <row r="73" spans="1:15" ht="18.75" customHeight="1">
      <c r="A73" s="303" t="s">
        <v>0</v>
      </c>
      <c r="B73" s="303" t="s">
        <v>1</v>
      </c>
      <c r="C73" s="304" t="s">
        <v>226</v>
      </c>
      <c r="D73" s="306" t="s">
        <v>230</v>
      </c>
      <c r="E73" s="319" t="s">
        <v>231</v>
      </c>
      <c r="F73" s="306" t="s">
        <v>232</v>
      </c>
      <c r="G73" s="303" t="s">
        <v>233</v>
      </c>
      <c r="H73" s="303"/>
      <c r="I73" s="303"/>
      <c r="J73" s="303"/>
      <c r="K73" s="303"/>
      <c r="L73" s="303" t="s">
        <v>234</v>
      </c>
      <c r="M73" s="303"/>
      <c r="N73" s="303"/>
      <c r="O73" s="303" t="s">
        <v>235</v>
      </c>
    </row>
    <row r="74" spans="1:15" ht="18.75" customHeight="1">
      <c r="A74" s="303"/>
      <c r="B74" s="303"/>
      <c r="C74" s="304"/>
      <c r="D74" s="306"/>
      <c r="E74" s="319"/>
      <c r="F74" s="306"/>
      <c r="G74" s="134" t="s">
        <v>312</v>
      </c>
      <c r="H74" s="85" t="s">
        <v>313</v>
      </c>
      <c r="I74" s="134" t="s">
        <v>237</v>
      </c>
      <c r="J74" s="85" t="s">
        <v>315</v>
      </c>
      <c r="K74" s="134" t="s">
        <v>236</v>
      </c>
      <c r="L74" s="140" t="s">
        <v>312</v>
      </c>
      <c r="M74" s="123" t="s">
        <v>314</v>
      </c>
      <c r="N74" s="123"/>
      <c r="O74" s="303"/>
    </row>
    <row r="75" spans="1:15" s="12" customFormat="1" ht="18.75" customHeight="1">
      <c r="A75" s="305" t="s">
        <v>265</v>
      </c>
      <c r="B75" s="305"/>
      <c r="C75" s="305"/>
      <c r="D75" s="305"/>
      <c r="E75" s="305"/>
      <c r="F75" s="209">
        <v>275</v>
      </c>
      <c r="G75" s="142"/>
      <c r="H75" s="110"/>
      <c r="I75" s="142"/>
      <c r="J75" s="110"/>
      <c r="K75" s="142"/>
      <c r="L75" s="208"/>
      <c r="M75" s="131"/>
      <c r="N75" s="131"/>
      <c r="O75" s="110"/>
    </row>
    <row r="76" spans="1:15" ht="18.75" customHeight="1">
      <c r="A76" s="98" t="s">
        <v>248</v>
      </c>
      <c r="B76" s="90" t="s">
        <v>249</v>
      </c>
      <c r="C76" s="99" t="str">
        <f>'[2]1er crit.10m'!$K$4</f>
        <v>275</v>
      </c>
      <c r="D76" s="90" t="s">
        <v>238</v>
      </c>
      <c r="E76" s="111" t="s">
        <v>239</v>
      </c>
      <c r="F76" s="90">
        <v>3481982</v>
      </c>
      <c r="G76" s="138"/>
      <c r="H76" s="113"/>
      <c r="I76" s="138"/>
      <c r="J76" s="113"/>
      <c r="K76" s="138"/>
      <c r="L76" s="141"/>
      <c r="M76" s="136"/>
      <c r="N76" s="136"/>
      <c r="O76" s="108"/>
    </row>
    <row r="77" spans="1:15" ht="18.75" customHeight="1">
      <c r="A77" s="295" t="s">
        <v>309</v>
      </c>
      <c r="B77" s="296"/>
      <c r="C77" s="99"/>
      <c r="D77" s="90"/>
      <c r="E77" s="111"/>
      <c r="F77" s="90"/>
      <c r="G77" s="154">
        <f aca="true" t="shared" si="9" ref="G77:L77">SUM(G76:G76)</f>
        <v>0</v>
      </c>
      <c r="H77" s="154">
        <f t="shared" si="9"/>
        <v>0</v>
      </c>
      <c r="I77" s="154">
        <f t="shared" si="9"/>
        <v>0</v>
      </c>
      <c r="J77" s="154">
        <f t="shared" si="9"/>
        <v>0</v>
      </c>
      <c r="K77" s="154">
        <f t="shared" si="9"/>
        <v>0</v>
      </c>
      <c r="L77" s="154">
        <f t="shared" si="9"/>
        <v>0</v>
      </c>
      <c r="M77" s="154"/>
      <c r="N77" s="154">
        <f>SUM(N76:N76)</f>
        <v>0</v>
      </c>
      <c r="O77" s="150">
        <f>SUM(G77:N77)</f>
        <v>0</v>
      </c>
    </row>
    <row r="78" spans="1:15" ht="18.75" customHeight="1">
      <c r="A78" s="303" t="s">
        <v>0</v>
      </c>
      <c r="B78" s="303" t="s">
        <v>1</v>
      </c>
      <c r="C78" s="304" t="s">
        <v>226</v>
      </c>
      <c r="D78" s="306" t="s">
        <v>230</v>
      </c>
      <c r="E78" s="319" t="s">
        <v>231</v>
      </c>
      <c r="F78" s="306" t="s">
        <v>232</v>
      </c>
      <c r="G78" s="303" t="s">
        <v>233</v>
      </c>
      <c r="H78" s="303"/>
      <c r="I78" s="303"/>
      <c r="J78" s="303"/>
      <c r="K78" s="303"/>
      <c r="L78" s="303" t="s">
        <v>234</v>
      </c>
      <c r="M78" s="303"/>
      <c r="N78" s="303"/>
      <c r="O78" s="303" t="s">
        <v>235</v>
      </c>
    </row>
    <row r="79" spans="1:15" ht="18.75" customHeight="1">
      <c r="A79" s="303"/>
      <c r="B79" s="303"/>
      <c r="C79" s="304"/>
      <c r="D79" s="306"/>
      <c r="E79" s="319"/>
      <c r="F79" s="306"/>
      <c r="G79" s="134" t="s">
        <v>312</v>
      </c>
      <c r="H79" s="85" t="s">
        <v>313</v>
      </c>
      <c r="I79" s="134" t="s">
        <v>237</v>
      </c>
      <c r="J79" s="85" t="s">
        <v>315</v>
      </c>
      <c r="K79" s="134" t="s">
        <v>236</v>
      </c>
      <c r="L79" s="140" t="s">
        <v>312</v>
      </c>
      <c r="M79" s="123" t="s">
        <v>314</v>
      </c>
      <c r="N79" s="123"/>
      <c r="O79" s="303"/>
    </row>
    <row r="80" spans="1:15" s="12" customFormat="1" ht="18.75" customHeight="1">
      <c r="A80" s="300" t="s">
        <v>266</v>
      </c>
      <c r="B80" s="301"/>
      <c r="C80" s="301"/>
      <c r="D80" s="301"/>
      <c r="E80" s="301"/>
      <c r="F80" s="207">
        <v>276</v>
      </c>
      <c r="G80" s="138"/>
      <c r="H80" s="126"/>
      <c r="I80" s="138"/>
      <c r="J80" s="126"/>
      <c r="K80" s="138"/>
      <c r="L80" s="206"/>
      <c r="M80" s="126"/>
      <c r="N80" s="126"/>
      <c r="O80" s="110"/>
    </row>
    <row r="81" spans="1:15" ht="18.75" customHeight="1">
      <c r="A81" s="98" t="s">
        <v>246</v>
      </c>
      <c r="B81" s="90" t="s">
        <v>247</v>
      </c>
      <c r="C81" s="99" t="str">
        <f>'[3]1er crit.10m'!$K$4</f>
        <v>276</v>
      </c>
      <c r="D81" s="90" t="s">
        <v>323</v>
      </c>
      <c r="E81" s="106" t="s">
        <v>239</v>
      </c>
      <c r="F81" s="90">
        <v>82584976</v>
      </c>
      <c r="G81" s="138" t="s">
        <v>361</v>
      </c>
      <c r="H81" s="113">
        <v>1</v>
      </c>
      <c r="I81" s="138"/>
      <c r="J81" s="113"/>
      <c r="K81" s="138"/>
      <c r="L81" s="206"/>
      <c r="M81" s="126"/>
      <c r="N81" s="126"/>
      <c r="O81" s="112"/>
    </row>
    <row r="82" spans="1:15" ht="18.75" customHeight="1">
      <c r="A82" s="195" t="s">
        <v>244</v>
      </c>
      <c r="B82" s="90" t="s">
        <v>245</v>
      </c>
      <c r="C82" s="99" t="str">
        <f>'[3]1er crit.10m'!$K$4</f>
        <v>276</v>
      </c>
      <c r="D82" s="90" t="s">
        <v>238</v>
      </c>
      <c r="E82" s="238" t="s">
        <v>242</v>
      </c>
      <c r="F82" s="90">
        <v>82546802</v>
      </c>
      <c r="G82" s="138"/>
      <c r="H82" s="113"/>
      <c r="I82" s="138"/>
      <c r="J82" s="113">
        <v>1</v>
      </c>
      <c r="K82" s="138"/>
      <c r="L82" s="206"/>
      <c r="M82" s="126"/>
      <c r="N82" s="126"/>
      <c r="O82" s="112"/>
    </row>
    <row r="83" spans="1:15" ht="18.75" customHeight="1">
      <c r="A83" s="195" t="s">
        <v>362</v>
      </c>
      <c r="B83" s="90" t="s">
        <v>363</v>
      </c>
      <c r="C83" s="99" t="s">
        <v>304</v>
      </c>
      <c r="D83" s="90" t="s">
        <v>238</v>
      </c>
      <c r="E83" s="238" t="s">
        <v>259</v>
      </c>
      <c r="F83" s="90"/>
      <c r="G83" s="138"/>
      <c r="H83" s="113"/>
      <c r="I83" s="138"/>
      <c r="J83" s="113">
        <v>1</v>
      </c>
      <c r="K83" s="138"/>
      <c r="L83" s="206"/>
      <c r="M83" s="126"/>
      <c r="N83" s="126"/>
      <c r="O83" s="112"/>
    </row>
    <row r="84" spans="1:15" ht="18.75" customHeight="1">
      <c r="A84" s="195" t="s">
        <v>324</v>
      </c>
      <c r="B84" s="90" t="s">
        <v>325</v>
      </c>
      <c r="C84" s="99" t="s">
        <v>304</v>
      </c>
      <c r="D84" s="90" t="s">
        <v>243</v>
      </c>
      <c r="E84" s="238" t="s">
        <v>259</v>
      </c>
      <c r="F84" s="90"/>
      <c r="G84" s="138"/>
      <c r="H84" s="113"/>
      <c r="I84" s="138"/>
      <c r="J84" s="113"/>
      <c r="K84" s="138"/>
      <c r="L84" s="206" t="s">
        <v>361</v>
      </c>
      <c r="M84" s="126">
        <v>1</v>
      </c>
      <c r="N84" s="126"/>
      <c r="O84" s="112"/>
    </row>
    <row r="85" spans="1:15" ht="18.75" customHeight="1">
      <c r="A85" s="195"/>
      <c r="B85" s="90"/>
      <c r="C85" s="99"/>
      <c r="D85" s="90"/>
      <c r="E85" s="238"/>
      <c r="F85" s="90"/>
      <c r="G85" s="138"/>
      <c r="H85" s="113"/>
      <c r="I85" s="138"/>
      <c r="J85" s="113"/>
      <c r="K85" s="138"/>
      <c r="L85" s="206"/>
      <c r="M85" s="126"/>
      <c r="N85" s="126"/>
      <c r="O85" s="112"/>
    </row>
    <row r="86" spans="1:15" s="12" customFormat="1" ht="18.75">
      <c r="A86" s="302" t="s">
        <v>309</v>
      </c>
      <c r="B86" s="302"/>
      <c r="C86" s="121">
        <v>28</v>
      </c>
      <c r="D86" s="121">
        <v>12</v>
      </c>
      <c r="E86" s="121">
        <v>2017</v>
      </c>
      <c r="F86" s="172"/>
      <c r="G86" s="156">
        <f aca="true" t="shared" si="10" ref="G86:N86">SUM(G81:G85)</f>
        <v>0</v>
      </c>
      <c r="H86" s="156">
        <f t="shared" si="10"/>
        <v>1</v>
      </c>
      <c r="I86" s="156">
        <f t="shared" si="10"/>
        <v>0</v>
      </c>
      <c r="J86" s="156">
        <f t="shared" si="10"/>
        <v>2</v>
      </c>
      <c r="K86" s="156">
        <f t="shared" si="10"/>
        <v>0</v>
      </c>
      <c r="L86" s="156">
        <f t="shared" si="10"/>
        <v>0</v>
      </c>
      <c r="M86" s="156">
        <f t="shared" si="10"/>
        <v>1</v>
      </c>
      <c r="N86" s="156">
        <f t="shared" si="10"/>
        <v>0</v>
      </c>
      <c r="O86" s="151">
        <f>SUM(G86:N86)</f>
        <v>4</v>
      </c>
    </row>
    <row r="87" spans="1:15" ht="18.75" customHeight="1">
      <c r="A87" s="303" t="s">
        <v>0</v>
      </c>
      <c r="B87" s="303" t="s">
        <v>1</v>
      </c>
      <c r="C87" s="304" t="s">
        <v>226</v>
      </c>
      <c r="D87" s="306" t="s">
        <v>230</v>
      </c>
      <c r="E87" s="319" t="s">
        <v>231</v>
      </c>
      <c r="F87" s="306" t="s">
        <v>232</v>
      </c>
      <c r="G87" s="303" t="s">
        <v>233</v>
      </c>
      <c r="H87" s="303"/>
      <c r="I87" s="303"/>
      <c r="J87" s="303"/>
      <c r="K87" s="303"/>
      <c r="L87" s="303" t="s">
        <v>234</v>
      </c>
      <c r="M87" s="303"/>
      <c r="N87" s="303"/>
      <c r="O87" s="303" t="s">
        <v>235</v>
      </c>
    </row>
    <row r="88" spans="1:15" ht="18.75" customHeight="1">
      <c r="A88" s="303"/>
      <c r="B88" s="303"/>
      <c r="C88" s="304"/>
      <c r="D88" s="306"/>
      <c r="E88" s="319"/>
      <c r="F88" s="306"/>
      <c r="G88" s="134" t="s">
        <v>312</v>
      </c>
      <c r="H88" s="85" t="s">
        <v>313</v>
      </c>
      <c r="I88" s="134" t="s">
        <v>237</v>
      </c>
      <c r="J88" s="85" t="s">
        <v>315</v>
      </c>
      <c r="K88" s="134" t="s">
        <v>236</v>
      </c>
      <c r="L88" s="140" t="s">
        <v>312</v>
      </c>
      <c r="M88" s="123" t="s">
        <v>314</v>
      </c>
      <c r="N88" s="123"/>
      <c r="O88" s="303"/>
    </row>
    <row r="89" spans="1:15" s="12" customFormat="1" ht="18.75" customHeight="1">
      <c r="A89" s="298" t="s">
        <v>153</v>
      </c>
      <c r="B89" s="299"/>
      <c r="C89" s="299"/>
      <c r="D89" s="299"/>
      <c r="E89" s="299"/>
      <c r="F89" s="205">
        <v>277</v>
      </c>
      <c r="G89" s="144"/>
      <c r="H89" s="118"/>
      <c r="I89" s="144"/>
      <c r="J89" s="118"/>
      <c r="K89" s="144"/>
      <c r="L89" s="204"/>
      <c r="M89" s="164"/>
      <c r="N89" s="164"/>
      <c r="O89" s="280">
        <v>44598</v>
      </c>
    </row>
    <row r="90" spans="1:15" ht="18.75" customHeight="1">
      <c r="A90" s="166" t="s">
        <v>256</v>
      </c>
      <c r="B90" s="86" t="s">
        <v>297</v>
      </c>
      <c r="C90" s="89" t="s">
        <v>277</v>
      </c>
      <c r="D90" s="86" t="s">
        <v>238</v>
      </c>
      <c r="E90" s="86" t="s">
        <v>242</v>
      </c>
      <c r="F90" s="86"/>
      <c r="G90" s="143"/>
      <c r="H90" s="121"/>
      <c r="I90" s="143"/>
      <c r="J90" s="121">
        <v>1</v>
      </c>
      <c r="K90" s="143"/>
      <c r="L90" s="148"/>
      <c r="M90" s="87"/>
      <c r="N90" s="87"/>
      <c r="O90" s="87"/>
    </row>
    <row r="91" spans="1:15" ht="18.75" customHeight="1">
      <c r="A91" s="194" t="s">
        <v>353</v>
      </c>
      <c r="B91" s="86" t="s">
        <v>354</v>
      </c>
      <c r="C91" s="89" t="s">
        <v>277</v>
      </c>
      <c r="D91" s="86" t="s">
        <v>238</v>
      </c>
      <c r="E91" s="86" t="s">
        <v>242</v>
      </c>
      <c r="F91" s="86"/>
      <c r="G91" s="143"/>
      <c r="H91" s="264"/>
      <c r="I91" s="143"/>
      <c r="J91" s="264">
        <v>1</v>
      </c>
      <c r="K91" s="143"/>
      <c r="L91" s="148"/>
      <c r="M91" s="87"/>
      <c r="N91" s="87"/>
      <c r="O91" s="87"/>
    </row>
    <row r="92" spans="1:15" ht="18.75" customHeight="1">
      <c r="A92" s="194" t="s">
        <v>378</v>
      </c>
      <c r="B92" s="86" t="s">
        <v>379</v>
      </c>
      <c r="C92" s="89" t="s">
        <v>277</v>
      </c>
      <c r="D92" s="86" t="s">
        <v>238</v>
      </c>
      <c r="E92" s="86" t="s">
        <v>239</v>
      </c>
      <c r="F92" s="86"/>
      <c r="G92" s="143"/>
      <c r="H92" s="272"/>
      <c r="I92" s="143"/>
      <c r="J92" s="272">
        <v>1</v>
      </c>
      <c r="K92" s="143"/>
      <c r="L92" s="148"/>
      <c r="M92" s="87"/>
      <c r="N92" s="87"/>
      <c r="O92" s="87"/>
    </row>
    <row r="93" spans="1:15" ht="18.75" customHeight="1">
      <c r="A93" s="194" t="s">
        <v>380</v>
      </c>
      <c r="B93" s="86" t="s">
        <v>381</v>
      </c>
      <c r="C93" s="89" t="s">
        <v>277</v>
      </c>
      <c r="D93" s="86" t="s">
        <v>42</v>
      </c>
      <c r="E93" s="86" t="s">
        <v>239</v>
      </c>
      <c r="F93" s="86"/>
      <c r="G93" s="143"/>
      <c r="H93" s="272"/>
      <c r="I93" s="143"/>
      <c r="J93" s="272">
        <v>1</v>
      </c>
      <c r="K93" s="143"/>
      <c r="L93" s="148"/>
      <c r="M93" s="87"/>
      <c r="N93" s="87"/>
      <c r="O93" s="87"/>
    </row>
    <row r="94" spans="1:15" ht="18.75" customHeight="1">
      <c r="A94" s="194" t="s">
        <v>382</v>
      </c>
      <c r="B94" s="86" t="s">
        <v>383</v>
      </c>
      <c r="C94" s="89" t="s">
        <v>277</v>
      </c>
      <c r="D94" s="86" t="s">
        <v>38</v>
      </c>
      <c r="E94" s="86" t="s">
        <v>239</v>
      </c>
      <c r="F94" s="86"/>
      <c r="G94" s="143"/>
      <c r="H94" s="272"/>
      <c r="I94" s="143"/>
      <c r="J94" s="272">
        <v>1</v>
      </c>
      <c r="K94" s="143"/>
      <c r="L94" s="148"/>
      <c r="M94" s="87"/>
      <c r="N94" s="87"/>
      <c r="O94" s="87"/>
    </row>
    <row r="95" spans="1:15" ht="18.75" customHeight="1">
      <c r="A95" s="194"/>
      <c r="B95" s="86"/>
      <c r="C95" s="89"/>
      <c r="D95" s="86"/>
      <c r="E95" s="86"/>
      <c r="F95" s="86"/>
      <c r="G95" s="143"/>
      <c r="H95" s="272"/>
      <c r="I95" s="143"/>
      <c r="J95" s="272"/>
      <c r="K95" s="143"/>
      <c r="L95" s="148"/>
      <c r="M95" s="87"/>
      <c r="N95" s="87"/>
      <c r="O95" s="87"/>
    </row>
    <row r="96" spans="1:15" ht="18.75" customHeight="1">
      <c r="A96" s="295" t="s">
        <v>309</v>
      </c>
      <c r="B96" s="296"/>
      <c r="C96" s="89"/>
      <c r="D96" s="86"/>
      <c r="E96" s="86"/>
      <c r="F96" s="86"/>
      <c r="G96" s="167">
        <f>SUM(G90:G95)</f>
        <v>0</v>
      </c>
      <c r="H96" s="167">
        <f aca="true" t="shared" si="11" ref="H96:N96">SUM(H90:H95)</f>
        <v>0</v>
      </c>
      <c r="I96" s="167">
        <f t="shared" si="11"/>
        <v>0</v>
      </c>
      <c r="J96" s="167">
        <f t="shared" si="11"/>
        <v>5</v>
      </c>
      <c r="K96" s="167">
        <f t="shared" si="11"/>
        <v>0</v>
      </c>
      <c r="L96" s="167">
        <f t="shared" si="11"/>
        <v>0</v>
      </c>
      <c r="M96" s="167">
        <f t="shared" si="11"/>
        <v>0</v>
      </c>
      <c r="N96" s="167">
        <f t="shared" si="11"/>
        <v>0</v>
      </c>
      <c r="O96" s="167">
        <f>SUM(G96:N96)</f>
        <v>5</v>
      </c>
    </row>
    <row r="97" spans="1:15" ht="18.75" customHeight="1">
      <c r="A97" s="303" t="s">
        <v>0</v>
      </c>
      <c r="B97" s="303" t="s">
        <v>1</v>
      </c>
      <c r="C97" s="304" t="s">
        <v>226</v>
      </c>
      <c r="D97" s="306" t="s">
        <v>230</v>
      </c>
      <c r="E97" s="319" t="s">
        <v>231</v>
      </c>
      <c r="F97" s="306" t="s">
        <v>232</v>
      </c>
      <c r="G97" s="303" t="s">
        <v>233</v>
      </c>
      <c r="H97" s="303"/>
      <c r="I97" s="303"/>
      <c r="J97" s="303"/>
      <c r="K97" s="303"/>
      <c r="L97" s="303" t="s">
        <v>234</v>
      </c>
      <c r="M97" s="303"/>
      <c r="N97" s="303"/>
      <c r="O97" s="303" t="s">
        <v>235</v>
      </c>
    </row>
    <row r="98" spans="1:15" ht="18.75" customHeight="1">
      <c r="A98" s="303"/>
      <c r="B98" s="303"/>
      <c r="C98" s="304"/>
      <c r="D98" s="306"/>
      <c r="E98" s="319"/>
      <c r="F98" s="306"/>
      <c r="G98" s="134" t="s">
        <v>312</v>
      </c>
      <c r="H98" s="85" t="s">
        <v>313</v>
      </c>
      <c r="I98" s="134" t="s">
        <v>237</v>
      </c>
      <c r="J98" s="85" t="s">
        <v>315</v>
      </c>
      <c r="K98" s="134" t="s">
        <v>236</v>
      </c>
      <c r="L98" s="140" t="s">
        <v>312</v>
      </c>
      <c r="M98" s="123" t="s">
        <v>314</v>
      </c>
      <c r="N98" s="123"/>
      <c r="O98" s="303"/>
    </row>
    <row r="99" spans="1:15" s="12" customFormat="1" ht="18.75" customHeight="1">
      <c r="A99" s="321" t="s">
        <v>293</v>
      </c>
      <c r="B99" s="322"/>
      <c r="C99" s="322"/>
      <c r="D99" s="322"/>
      <c r="E99" s="323"/>
      <c r="F99" s="121">
        <v>287</v>
      </c>
      <c r="G99" s="143"/>
      <c r="H99" s="121"/>
      <c r="I99" s="143"/>
      <c r="J99" s="121"/>
      <c r="K99" s="143"/>
      <c r="L99" s="191"/>
      <c r="M99" s="218"/>
      <c r="N99" s="121"/>
      <c r="O99" s="121"/>
    </row>
    <row r="100" spans="1:15" ht="18.75" customHeight="1">
      <c r="A100" s="194" t="s">
        <v>294</v>
      </c>
      <c r="B100" s="86" t="s">
        <v>295</v>
      </c>
      <c r="C100" s="89" t="s">
        <v>296</v>
      </c>
      <c r="D100" s="86" t="s">
        <v>238</v>
      </c>
      <c r="E100" s="86" t="s">
        <v>259</v>
      </c>
      <c r="F100" s="86">
        <v>82645091</v>
      </c>
      <c r="G100" s="143"/>
      <c r="H100" s="215"/>
      <c r="I100" s="143"/>
      <c r="J100" s="215"/>
      <c r="K100" s="143"/>
      <c r="L100" s="191"/>
      <c r="M100" s="218"/>
      <c r="N100" s="215"/>
      <c r="O100" s="215"/>
    </row>
    <row r="101" spans="1:15" ht="18.75" customHeight="1">
      <c r="A101" s="189"/>
      <c r="B101" s="86"/>
      <c r="C101" s="89"/>
      <c r="D101" s="86"/>
      <c r="E101" s="86"/>
      <c r="F101" s="86"/>
      <c r="G101" s="143"/>
      <c r="H101" s="121"/>
      <c r="I101" s="143"/>
      <c r="J101" s="121"/>
      <c r="K101" s="143"/>
      <c r="L101" s="191"/>
      <c r="M101" s="218"/>
      <c r="N101" s="121"/>
      <c r="O101" s="121"/>
    </row>
    <row r="102" spans="1:15" ht="18.75" customHeight="1">
      <c r="A102" s="295" t="s">
        <v>309</v>
      </c>
      <c r="B102" s="296"/>
      <c r="C102" s="89"/>
      <c r="D102" s="86"/>
      <c r="E102" s="86"/>
      <c r="F102" s="86"/>
      <c r="G102" s="167">
        <f aca="true" t="shared" si="12" ref="G102:N102">SUM(G100:G101)</f>
        <v>0</v>
      </c>
      <c r="H102" s="167">
        <f t="shared" si="12"/>
        <v>0</v>
      </c>
      <c r="I102" s="167">
        <f t="shared" si="12"/>
        <v>0</v>
      </c>
      <c r="J102" s="167">
        <f t="shared" si="12"/>
        <v>0</v>
      </c>
      <c r="K102" s="167">
        <f t="shared" si="12"/>
        <v>0</v>
      </c>
      <c r="L102" s="167">
        <f t="shared" si="12"/>
        <v>0</v>
      </c>
      <c r="M102" s="167">
        <f t="shared" si="12"/>
        <v>0</v>
      </c>
      <c r="N102" s="167">
        <f t="shared" si="12"/>
        <v>0</v>
      </c>
      <c r="O102" s="167">
        <f>SUM(G102:N102)</f>
        <v>0</v>
      </c>
    </row>
    <row r="103" spans="1:15" s="12" customFormat="1" ht="18.75">
      <c r="A103" s="169"/>
      <c r="B103" s="170"/>
      <c r="C103" s="170"/>
      <c r="D103" s="170"/>
      <c r="E103" s="170"/>
      <c r="F103" s="171"/>
      <c r="G103" s="157">
        <f aca="true" t="shared" si="13" ref="G103:N103">SUM(G11+G17+G23+G28+G35+G40+G52+G58+G72+G77+G86+G96+G102)</f>
        <v>0</v>
      </c>
      <c r="H103" s="157">
        <f t="shared" si="13"/>
        <v>11</v>
      </c>
      <c r="I103" s="157">
        <f t="shared" si="13"/>
        <v>0</v>
      </c>
      <c r="J103" s="157">
        <f t="shared" si="13"/>
        <v>9</v>
      </c>
      <c r="K103" s="157">
        <f t="shared" si="13"/>
        <v>0</v>
      </c>
      <c r="L103" s="157">
        <f t="shared" si="13"/>
        <v>0</v>
      </c>
      <c r="M103" s="157">
        <f t="shared" si="13"/>
        <v>7</v>
      </c>
      <c r="N103" s="157">
        <f t="shared" si="13"/>
        <v>0</v>
      </c>
      <c r="O103" s="151">
        <f>SUM(G103:N103)</f>
        <v>27</v>
      </c>
    </row>
  </sheetData>
  <sheetProtection/>
  <mergeCells count="149">
    <mergeCell ref="G3:O3"/>
    <mergeCell ref="I2:N2"/>
    <mergeCell ref="A6:E6"/>
    <mergeCell ref="A78:A79"/>
    <mergeCell ref="B78:B79"/>
    <mergeCell ref="C78:C79"/>
    <mergeCell ref="D41:D42"/>
    <mergeCell ref="E41:E42"/>
    <mergeCell ref="A53:A54"/>
    <mergeCell ref="B53:B54"/>
    <mergeCell ref="A41:A42"/>
    <mergeCell ref="D18:D19"/>
    <mergeCell ref="E18:E19"/>
    <mergeCell ref="E24:E25"/>
    <mergeCell ref="E12:E13"/>
    <mergeCell ref="D53:D54"/>
    <mergeCell ref="E53:E54"/>
    <mergeCell ref="A23:B23"/>
    <mergeCell ref="A17:B17"/>
    <mergeCell ref="A11:B11"/>
    <mergeCell ref="A14:E14"/>
    <mergeCell ref="D36:D37"/>
    <mergeCell ref="E36:E37"/>
    <mergeCell ref="D12:D13"/>
    <mergeCell ref="O97:O98"/>
    <mergeCell ref="A99:E99"/>
    <mergeCell ref="A97:A98"/>
    <mergeCell ref="B97:B98"/>
    <mergeCell ref="C97:C98"/>
    <mergeCell ref="D97:D98"/>
    <mergeCell ref="E97:E98"/>
    <mergeCell ref="F97:F98"/>
    <mergeCell ref="G97:K97"/>
    <mergeCell ref="L97:N97"/>
    <mergeCell ref="O73:O74"/>
    <mergeCell ref="A87:A88"/>
    <mergeCell ref="B87:B88"/>
    <mergeCell ref="C87:C88"/>
    <mergeCell ref="D87:D88"/>
    <mergeCell ref="E87:E88"/>
    <mergeCell ref="F87:F88"/>
    <mergeCell ref="A59:A60"/>
    <mergeCell ref="B59:B60"/>
    <mergeCell ref="C59:C60"/>
    <mergeCell ref="B73:B74"/>
    <mergeCell ref="C73:C74"/>
    <mergeCell ref="D73:D74"/>
    <mergeCell ref="O78:O79"/>
    <mergeCell ref="G87:K87"/>
    <mergeCell ref="L87:N87"/>
    <mergeCell ref="D78:D79"/>
    <mergeCell ref="F59:F60"/>
    <mergeCell ref="L78:N78"/>
    <mergeCell ref="A80:E80"/>
    <mergeCell ref="D59:D60"/>
    <mergeCell ref="E59:E60"/>
    <mergeCell ref="A61:E61"/>
    <mergeCell ref="O87:O88"/>
    <mergeCell ref="L73:N73"/>
    <mergeCell ref="F53:F54"/>
    <mergeCell ref="A73:A74"/>
    <mergeCell ref="E78:E79"/>
    <mergeCell ref="A75:E75"/>
    <mergeCell ref="G78:K78"/>
    <mergeCell ref="E73:E74"/>
    <mergeCell ref="C53:C54"/>
    <mergeCell ref="A43:E43"/>
    <mergeCell ref="F73:F74"/>
    <mergeCell ref="G73:K73"/>
    <mergeCell ref="F78:F79"/>
    <mergeCell ref="G59:K59"/>
    <mergeCell ref="C12:C13"/>
    <mergeCell ref="G24:K24"/>
    <mergeCell ref="A29:A30"/>
    <mergeCell ref="O29:O30"/>
    <mergeCell ref="G29:K29"/>
    <mergeCell ref="L36:N36"/>
    <mergeCell ref="O36:O37"/>
    <mergeCell ref="L59:N59"/>
    <mergeCell ref="O59:O60"/>
    <mergeCell ref="A20:E20"/>
    <mergeCell ref="A12:A13"/>
    <mergeCell ref="F36:F37"/>
    <mergeCell ref="L29:N29"/>
    <mergeCell ref="O12:O13"/>
    <mergeCell ref="G53:K53"/>
    <mergeCell ref="L53:N53"/>
    <mergeCell ref="L24:N24"/>
    <mergeCell ref="D24:D25"/>
    <mergeCell ref="C29:C30"/>
    <mergeCell ref="D29:D30"/>
    <mergeCell ref="E29:E30"/>
    <mergeCell ref="F29:F30"/>
    <mergeCell ref="A26:E26"/>
    <mergeCell ref="F41:F42"/>
    <mergeCell ref="A1:A3"/>
    <mergeCell ref="B1:O1"/>
    <mergeCell ref="B2:F2"/>
    <mergeCell ref="B3:F3"/>
    <mergeCell ref="A18:A19"/>
    <mergeCell ref="B18:B19"/>
    <mergeCell ref="O4:O5"/>
    <mergeCell ref="A4:A5"/>
    <mergeCell ref="B4:B5"/>
    <mergeCell ref="C4:C5"/>
    <mergeCell ref="D4:D5"/>
    <mergeCell ref="E4:E5"/>
    <mergeCell ref="F4:F5"/>
    <mergeCell ref="F18:F19"/>
    <mergeCell ref="F12:F13"/>
    <mergeCell ref="G12:K12"/>
    <mergeCell ref="L12:N12"/>
    <mergeCell ref="O18:O19"/>
    <mergeCell ref="G4:K4"/>
    <mergeCell ref="L4:N4"/>
    <mergeCell ref="C18:C19"/>
    <mergeCell ref="G18:K18"/>
    <mergeCell ref="L18:N18"/>
    <mergeCell ref="B12:B13"/>
    <mergeCell ref="F24:F25"/>
    <mergeCell ref="O53:O54"/>
    <mergeCell ref="A36:A37"/>
    <mergeCell ref="A24:A25"/>
    <mergeCell ref="B24:B25"/>
    <mergeCell ref="C24:C25"/>
    <mergeCell ref="G36:K36"/>
    <mergeCell ref="B29:B30"/>
    <mergeCell ref="O24:O25"/>
    <mergeCell ref="G41:K41"/>
    <mergeCell ref="L41:N41"/>
    <mergeCell ref="O41:O42"/>
    <mergeCell ref="A102:B102"/>
    <mergeCell ref="A77:B77"/>
    <mergeCell ref="A72:B72"/>
    <mergeCell ref="A58:B58"/>
    <mergeCell ref="A52:B52"/>
    <mergeCell ref="A40:B40"/>
    <mergeCell ref="A35:B35"/>
    <mergeCell ref="A28:B28"/>
    <mergeCell ref="A89:E89"/>
    <mergeCell ref="A55:E55"/>
    <mergeCell ref="A86:B86"/>
    <mergeCell ref="B41:B42"/>
    <mergeCell ref="C41:C42"/>
    <mergeCell ref="A38:E38"/>
    <mergeCell ref="A31:E31"/>
    <mergeCell ref="B36:B37"/>
    <mergeCell ref="C36:C37"/>
    <mergeCell ref="A96:B96"/>
  </mergeCells>
  <dataValidations count="5">
    <dataValidation type="list" operator="equal" allowBlank="1" sqref="T9 T76">
      <formula1>"carabine,pistolet,arbalète,obusier,"</formula1>
    </dataValidation>
    <dataValidation type="list" operator="equal" allowBlank="1" sqref="T7 T77">
      <formula1>"carabine,pistolet,"</formula1>
    </dataValidation>
    <dataValidation type="list" operator="equal" allowBlank="1" sqref="E7:E11 E35 E21:E23">
      <formula1>"carabine,pistolet,,"</formula1>
    </dataValidation>
    <dataValidation type="list" operator="equal" allowBlank="1" sqref="D7:D11 D35 D72 D21:D23 D76:D77">
      <formula1>"CG,Je,Da,Pro,Hon,Exc"</formula1>
    </dataValidation>
    <dataValidation type="list" operator="equal" allowBlank="1" sqref="E72 E52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31" sqref="H31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77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77" customWidth="1"/>
    <col min="11" max="12" width="14.28125" style="1" customWidth="1"/>
  </cols>
  <sheetData>
    <row r="1" spans="1:12" s="12" customFormat="1" ht="33.7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3.7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3"/>
      <c r="L2" s="229" t="s">
        <v>32</v>
      </c>
    </row>
    <row r="3" spans="1:12" ht="15.75">
      <c r="A3" s="338" t="s">
        <v>254</v>
      </c>
      <c r="B3" s="338"/>
      <c r="C3" s="230" t="s">
        <v>7</v>
      </c>
      <c r="D3" s="230"/>
      <c r="E3" s="339" t="s">
        <v>310</v>
      </c>
      <c r="F3" s="340"/>
      <c r="G3" s="230">
        <v>2019</v>
      </c>
      <c r="H3" s="230" t="s">
        <v>250</v>
      </c>
      <c r="I3" s="341" t="s">
        <v>255</v>
      </c>
      <c r="J3" s="339"/>
      <c r="K3" s="339"/>
      <c r="L3" s="340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ht="21" customHeight="1">
      <c r="A5" s="43">
        <v>1</v>
      </c>
      <c r="B5" s="124"/>
      <c r="C5" s="96"/>
      <c r="D5" s="97"/>
      <c r="E5" s="96"/>
      <c r="F5" s="81"/>
      <c r="G5" s="46"/>
      <c r="H5" s="46"/>
      <c r="I5" s="46"/>
      <c r="J5" s="78"/>
      <c r="K5" s="361"/>
      <c r="L5" s="362"/>
    </row>
    <row r="6" spans="1:12" ht="21" customHeight="1">
      <c r="A6" s="43">
        <v>2</v>
      </c>
      <c r="B6" s="179"/>
      <c r="C6" s="90"/>
      <c r="D6" s="99"/>
      <c r="E6" s="90"/>
      <c r="F6" s="82"/>
      <c r="G6" s="73"/>
      <c r="H6" s="15"/>
      <c r="I6" s="42"/>
      <c r="J6" s="79"/>
      <c r="K6" s="357"/>
      <c r="L6" s="358"/>
    </row>
    <row r="7" spans="1:12" ht="21" customHeight="1">
      <c r="A7" s="43">
        <v>3</v>
      </c>
      <c r="B7" s="93"/>
      <c r="C7" s="94"/>
      <c r="D7" s="95"/>
      <c r="E7" s="94"/>
      <c r="F7" s="81"/>
      <c r="G7" s="46"/>
      <c r="H7" s="46"/>
      <c r="I7" s="46"/>
      <c r="J7" s="78"/>
      <c r="K7" s="361"/>
      <c r="L7" s="362"/>
    </row>
    <row r="8" spans="1:12" ht="21" customHeight="1">
      <c r="A8" s="43">
        <v>4</v>
      </c>
      <c r="B8" s="90"/>
      <c r="C8" s="90"/>
      <c r="D8" s="99"/>
      <c r="E8" s="90"/>
      <c r="F8" s="15"/>
      <c r="G8" s="42"/>
      <c r="H8" s="42"/>
      <c r="I8" s="42"/>
      <c r="J8" s="79"/>
      <c r="K8" s="357"/>
      <c r="L8" s="358"/>
    </row>
    <row r="9" spans="1:12" ht="21" customHeight="1">
      <c r="A9" s="43">
        <v>5</v>
      </c>
      <c r="B9" s="173"/>
      <c r="C9" s="174"/>
      <c r="D9" s="175"/>
      <c r="E9" s="174"/>
      <c r="F9" s="81"/>
      <c r="G9" s="46"/>
      <c r="H9" s="46"/>
      <c r="I9" s="46"/>
      <c r="J9" s="78"/>
      <c r="K9" s="361"/>
      <c r="L9" s="362"/>
    </row>
    <row r="10" spans="1:12" ht="21" customHeight="1">
      <c r="A10" s="43">
        <v>6</v>
      </c>
      <c r="B10" s="180"/>
      <c r="C10" s="115"/>
      <c r="D10" s="116"/>
      <c r="E10" s="115"/>
      <c r="F10" s="80"/>
      <c r="G10" s="42"/>
      <c r="H10" s="42"/>
      <c r="I10" s="42"/>
      <c r="J10" s="79"/>
      <c r="K10" s="357"/>
      <c r="L10" s="358"/>
    </row>
    <row r="11" spans="1:12" ht="21" customHeight="1">
      <c r="A11" s="43">
        <v>7</v>
      </c>
      <c r="B11" s="124"/>
      <c r="C11" s="96"/>
      <c r="D11" s="97"/>
      <c r="E11" s="96"/>
      <c r="F11" s="81"/>
      <c r="G11" s="46"/>
      <c r="H11" s="46"/>
      <c r="I11" s="46"/>
      <c r="J11" s="78"/>
      <c r="K11" s="361"/>
      <c r="L11" s="362"/>
    </row>
    <row r="12" spans="1:12" ht="21" customHeight="1">
      <c r="A12" s="43">
        <v>8</v>
      </c>
      <c r="B12" s="179"/>
      <c r="C12" s="90"/>
      <c r="D12" s="99"/>
      <c r="E12" s="90"/>
      <c r="F12" s="80"/>
      <c r="G12" s="42"/>
      <c r="H12" s="42"/>
      <c r="I12" s="42"/>
      <c r="J12" s="79"/>
      <c r="K12" s="357"/>
      <c r="L12" s="358"/>
    </row>
    <row r="13" spans="1:12" ht="21" customHeight="1">
      <c r="A13" s="43">
        <v>9</v>
      </c>
      <c r="B13" s="124"/>
      <c r="C13" s="124"/>
      <c r="D13" s="124"/>
      <c r="E13" s="124"/>
      <c r="F13" s="81"/>
      <c r="G13" s="46"/>
      <c r="H13" s="46"/>
      <c r="I13" s="46"/>
      <c r="J13" s="78"/>
      <c r="K13" s="361"/>
      <c r="L13" s="362"/>
    </row>
    <row r="14" spans="1:12" ht="21" customHeight="1">
      <c r="A14" s="43">
        <v>10</v>
      </c>
      <c r="B14" s="179"/>
      <c r="C14" s="179"/>
      <c r="D14" s="179"/>
      <c r="E14" s="179"/>
      <c r="F14" s="80"/>
      <c r="G14" s="42"/>
      <c r="H14" s="42"/>
      <c r="I14" s="42"/>
      <c r="J14" s="79"/>
      <c r="K14" s="357"/>
      <c r="L14" s="358"/>
    </row>
  </sheetData>
  <sheetProtection/>
  <mergeCells count="19">
    <mergeCell ref="K10:L10"/>
    <mergeCell ref="K11:L11"/>
    <mergeCell ref="K12:L12"/>
    <mergeCell ref="K13:L13"/>
    <mergeCell ref="K14:L14"/>
    <mergeCell ref="A1:B2"/>
    <mergeCell ref="C1:L1"/>
    <mergeCell ref="A3:B3"/>
    <mergeCell ref="K4:L4"/>
    <mergeCell ref="K5:L5"/>
    <mergeCell ref="I4:J4"/>
    <mergeCell ref="I3:L3"/>
    <mergeCell ref="C2:E2"/>
    <mergeCell ref="K8:L8"/>
    <mergeCell ref="K9:L9"/>
    <mergeCell ref="F2:K2"/>
    <mergeCell ref="E3:F3"/>
    <mergeCell ref="K6:L6"/>
    <mergeCell ref="K7:L7"/>
  </mergeCells>
  <dataValidations count="1">
    <dataValidation type="list" operator="equal" allowBlank="1" sqref="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370"/>
      <c r="B5" s="8" t="s">
        <v>0</v>
      </c>
      <c r="C5" s="8" t="s">
        <v>2</v>
      </c>
      <c r="D5" s="8" t="s">
        <v>9</v>
      </c>
      <c r="E5" s="370" t="s">
        <v>11</v>
      </c>
      <c r="F5" s="370" t="s">
        <v>12</v>
      </c>
    </row>
    <row r="6" spans="1:6" ht="15.75">
      <c r="A6" s="370"/>
      <c r="B6" s="8" t="s">
        <v>1</v>
      </c>
      <c r="C6" s="8" t="s">
        <v>3</v>
      </c>
      <c r="D6" s="8" t="s">
        <v>10</v>
      </c>
      <c r="E6" s="370"/>
      <c r="F6" s="370"/>
    </row>
    <row r="7" spans="1:6" ht="15">
      <c r="A7" s="360">
        <v>1</v>
      </c>
      <c r="B7" s="5"/>
      <c r="C7" s="5"/>
      <c r="D7" s="5"/>
      <c r="E7" s="359"/>
      <c r="F7" s="359"/>
    </row>
    <row r="8" spans="1:6" ht="15">
      <c r="A8" s="360"/>
      <c r="B8" s="5"/>
      <c r="C8" s="5"/>
      <c r="D8" s="5"/>
      <c r="E8" s="359"/>
      <c r="F8" s="359"/>
    </row>
    <row r="9" spans="1:6" ht="15">
      <c r="A9" s="360">
        <v>2</v>
      </c>
      <c r="B9" s="3"/>
      <c r="C9" s="3"/>
      <c r="D9" s="3"/>
      <c r="E9" s="360"/>
      <c r="F9" s="360"/>
    </row>
    <row r="10" spans="1:6" ht="15">
      <c r="A10" s="360"/>
      <c r="B10" s="3"/>
      <c r="C10" s="3"/>
      <c r="D10" s="3"/>
      <c r="E10" s="360"/>
      <c r="F10" s="360"/>
    </row>
    <row r="11" spans="1:6" ht="15">
      <c r="A11" s="360">
        <v>3</v>
      </c>
      <c r="B11" s="5"/>
      <c r="C11" s="5"/>
      <c r="D11" s="5"/>
      <c r="E11" s="359"/>
      <c r="F11" s="359"/>
    </row>
    <row r="12" spans="1:6" ht="15">
      <c r="A12" s="360"/>
      <c r="B12" s="5"/>
      <c r="C12" s="5"/>
      <c r="D12" s="5"/>
      <c r="E12" s="359"/>
      <c r="F12" s="359"/>
    </row>
    <row r="13" spans="1:6" ht="15">
      <c r="A13" s="360">
        <v>4</v>
      </c>
      <c r="B13" s="3"/>
      <c r="C13" s="3"/>
      <c r="D13" s="3"/>
      <c r="E13" s="360"/>
      <c r="F13" s="360"/>
    </row>
    <row r="14" spans="1:6" ht="15">
      <c r="A14" s="360"/>
      <c r="B14" s="3"/>
      <c r="C14" s="3"/>
      <c r="D14" s="3"/>
      <c r="E14" s="360"/>
      <c r="F14" s="360"/>
    </row>
    <row r="15" spans="1:6" ht="15">
      <c r="A15" s="360">
        <v>5</v>
      </c>
      <c r="B15" s="5"/>
      <c r="C15" s="5"/>
      <c r="D15" s="5"/>
      <c r="E15" s="359"/>
      <c r="F15" s="359"/>
    </row>
    <row r="16" spans="1:6" ht="15">
      <c r="A16" s="360"/>
      <c r="B16" s="5"/>
      <c r="C16" s="5"/>
      <c r="D16" s="5"/>
      <c r="E16" s="359"/>
      <c r="F16" s="359"/>
    </row>
    <row r="17" spans="1:6" ht="15">
      <c r="A17" s="360">
        <v>6</v>
      </c>
      <c r="B17" s="3"/>
      <c r="C17" s="3"/>
      <c r="D17" s="3"/>
      <c r="E17" s="360"/>
      <c r="F17" s="360"/>
    </row>
    <row r="18" spans="1:6" ht="15">
      <c r="A18" s="360"/>
      <c r="B18" s="3"/>
      <c r="C18" s="3"/>
      <c r="D18" s="3"/>
      <c r="E18" s="360"/>
      <c r="F18" s="360"/>
    </row>
    <row r="19" spans="1:6" ht="15">
      <c r="A19" s="360">
        <v>7</v>
      </c>
      <c r="B19" s="5"/>
      <c r="C19" s="5"/>
      <c r="D19" s="5"/>
      <c r="E19" s="359"/>
      <c r="F19" s="359"/>
    </row>
    <row r="20" spans="1:6" ht="15">
      <c r="A20" s="360"/>
      <c r="B20" s="5"/>
      <c r="C20" s="5"/>
      <c r="D20" s="5"/>
      <c r="E20" s="359"/>
      <c r="F20" s="359"/>
    </row>
    <row r="21" spans="1:6" ht="15">
      <c r="A21" s="360">
        <v>8</v>
      </c>
      <c r="B21" s="3"/>
      <c r="C21" s="3"/>
      <c r="D21" s="3"/>
      <c r="E21" s="360"/>
      <c r="F21" s="360"/>
    </row>
    <row r="22" spans="1:6" ht="15">
      <c r="A22" s="360"/>
      <c r="B22" s="3"/>
      <c r="C22" s="3"/>
      <c r="D22" s="3"/>
      <c r="E22" s="360"/>
      <c r="F22" s="360"/>
    </row>
    <row r="23" spans="1:6" ht="15">
      <c r="A23" s="360">
        <v>9</v>
      </c>
      <c r="B23" s="5"/>
      <c r="C23" s="5"/>
      <c r="D23" s="5"/>
      <c r="E23" s="359"/>
      <c r="F23" s="359"/>
    </row>
    <row r="24" spans="1:6" ht="15">
      <c r="A24" s="360"/>
      <c r="B24" s="5"/>
      <c r="C24" s="5"/>
      <c r="D24" s="5"/>
      <c r="E24" s="359"/>
      <c r="F24" s="359"/>
    </row>
    <row r="25" spans="1:6" ht="15">
      <c r="A25" s="360">
        <v>10</v>
      </c>
      <c r="B25" s="3"/>
      <c r="C25" s="3"/>
      <c r="D25" s="3"/>
      <c r="E25" s="360"/>
      <c r="F25" s="360"/>
    </row>
    <row r="26" spans="1:6" ht="15">
      <c r="A26" s="360"/>
      <c r="B26" s="3"/>
      <c r="C26" s="3"/>
      <c r="D26" s="3"/>
      <c r="E26" s="360"/>
      <c r="F26" s="360"/>
    </row>
    <row r="27" spans="1:6" ht="15">
      <c r="A27" s="360">
        <v>11</v>
      </c>
      <c r="B27" s="5"/>
      <c r="C27" s="5"/>
      <c r="D27" s="5"/>
      <c r="E27" s="359"/>
      <c r="F27" s="359"/>
    </row>
    <row r="28" spans="1:6" ht="15">
      <c r="A28" s="360"/>
      <c r="B28" s="5"/>
      <c r="C28" s="5"/>
      <c r="D28" s="5"/>
      <c r="E28" s="359"/>
      <c r="F28" s="359"/>
    </row>
    <row r="29" spans="1:6" ht="15">
      <c r="A29" s="360">
        <v>12</v>
      </c>
      <c r="B29" s="3"/>
      <c r="C29" s="3"/>
      <c r="D29" s="3"/>
      <c r="E29" s="360"/>
      <c r="F29" s="360"/>
    </row>
    <row r="30" spans="1:6" ht="15">
      <c r="A30" s="360"/>
      <c r="B30" s="3"/>
      <c r="C30" s="3"/>
      <c r="D30" s="3"/>
      <c r="E30" s="360"/>
      <c r="F30" s="360"/>
    </row>
    <row r="31" spans="1:6" ht="15">
      <c r="A31" s="360">
        <v>13</v>
      </c>
      <c r="B31" s="5"/>
      <c r="C31" s="5"/>
      <c r="D31" s="5"/>
      <c r="E31" s="359"/>
      <c r="F31" s="359"/>
    </row>
    <row r="32" spans="1:6" ht="15">
      <c r="A32" s="360"/>
      <c r="B32" s="5"/>
      <c r="C32" s="5"/>
      <c r="D32" s="5"/>
      <c r="E32" s="359"/>
      <c r="F32" s="359"/>
    </row>
    <row r="33" spans="1:6" ht="15">
      <c r="A33" s="360">
        <v>14</v>
      </c>
      <c r="B33" s="3"/>
      <c r="C33" s="3"/>
      <c r="D33" s="3"/>
      <c r="E33" s="360"/>
      <c r="F33" s="360"/>
    </row>
    <row r="34" spans="1:6" ht="15">
      <c r="A34" s="360"/>
      <c r="B34" s="3"/>
      <c r="C34" s="3"/>
      <c r="D34" s="3"/>
      <c r="E34" s="360"/>
      <c r="F34" s="360"/>
    </row>
    <row r="35" spans="1:6" ht="15">
      <c r="A35" s="360">
        <v>15</v>
      </c>
      <c r="B35" s="5"/>
      <c r="C35" s="5"/>
      <c r="D35" s="5"/>
      <c r="E35" s="359"/>
      <c r="F35" s="359"/>
    </row>
    <row r="36" spans="1:6" ht="15">
      <c r="A36" s="360"/>
      <c r="B36" s="5"/>
      <c r="C36" s="5"/>
      <c r="D36" s="5"/>
      <c r="E36" s="359"/>
      <c r="F36" s="359"/>
    </row>
    <row r="37" spans="1:6" ht="15">
      <c r="A37" s="360">
        <v>16</v>
      </c>
      <c r="B37" s="3"/>
      <c r="C37" s="3"/>
      <c r="D37" s="3"/>
      <c r="E37" s="360"/>
      <c r="F37" s="360"/>
    </row>
    <row r="38" spans="1:6" ht="15">
      <c r="A38" s="360"/>
      <c r="B38" s="3"/>
      <c r="C38" s="3"/>
      <c r="D38" s="3"/>
      <c r="E38" s="360"/>
      <c r="F38" s="360"/>
    </row>
    <row r="39" spans="1:6" ht="15">
      <c r="A39" s="360">
        <v>17</v>
      </c>
      <c r="B39" s="5"/>
      <c r="C39" s="5"/>
      <c r="D39" s="5"/>
      <c r="E39" s="359"/>
      <c r="F39" s="359"/>
    </row>
    <row r="40" spans="1:6" ht="15">
      <c r="A40" s="360"/>
      <c r="B40" s="5"/>
      <c r="C40" s="5"/>
      <c r="D40" s="5"/>
      <c r="E40" s="359"/>
      <c r="F40" s="359"/>
    </row>
    <row r="41" spans="1:6" ht="15">
      <c r="A41" s="360">
        <v>18</v>
      </c>
      <c r="B41" s="3"/>
      <c r="C41" s="3"/>
      <c r="D41" s="3"/>
      <c r="E41" s="360"/>
      <c r="F41" s="360"/>
    </row>
    <row r="42" spans="1:6" ht="15">
      <c r="A42" s="360"/>
      <c r="B42" s="3"/>
      <c r="C42" s="3"/>
      <c r="D42" s="3"/>
      <c r="E42" s="360"/>
      <c r="F42" s="360"/>
    </row>
    <row r="43" spans="1:6" ht="15">
      <c r="A43" s="360">
        <v>19</v>
      </c>
      <c r="B43" s="5"/>
      <c r="C43" s="5"/>
      <c r="D43" s="5"/>
      <c r="E43" s="359"/>
      <c r="F43" s="359"/>
    </row>
    <row r="44" spans="1:6" ht="15">
      <c r="A44" s="360"/>
      <c r="B44" s="5"/>
      <c r="C44" s="5"/>
      <c r="D44" s="5"/>
      <c r="E44" s="359"/>
      <c r="F44" s="359"/>
    </row>
    <row r="45" spans="1:6" ht="15">
      <c r="A45" s="360">
        <v>20</v>
      </c>
      <c r="B45" s="3"/>
      <c r="C45" s="3"/>
      <c r="D45" s="3"/>
      <c r="E45" s="360"/>
      <c r="F45" s="360"/>
    </row>
    <row r="46" spans="1:6" ht="15">
      <c r="A46" s="360"/>
      <c r="B46" s="3"/>
      <c r="C46" s="3"/>
      <c r="D46" s="3"/>
      <c r="E46" s="360"/>
      <c r="F46" s="360"/>
    </row>
    <row r="47" spans="1:6" ht="15">
      <c r="A47" s="360">
        <v>21</v>
      </c>
      <c r="B47" s="5"/>
      <c r="C47" s="5"/>
      <c r="D47" s="5"/>
      <c r="E47" s="359"/>
      <c r="F47" s="359"/>
    </row>
    <row r="48" spans="1:6" ht="15">
      <c r="A48" s="360"/>
      <c r="B48" s="5"/>
      <c r="C48" s="5"/>
      <c r="D48" s="5"/>
      <c r="E48" s="359"/>
      <c r="F48" s="359"/>
    </row>
    <row r="49" spans="1:6" ht="15">
      <c r="A49" s="360"/>
      <c r="B49" s="3"/>
      <c r="C49" s="3"/>
      <c r="D49" s="3"/>
      <c r="E49" s="360"/>
      <c r="F49" s="360"/>
    </row>
    <row r="50" spans="1:6" ht="15">
      <c r="A50" s="360"/>
      <c r="B50" s="3"/>
      <c r="C50" s="3"/>
      <c r="D50" s="3"/>
      <c r="E50" s="360"/>
      <c r="F50" s="360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2" customFormat="1" ht="18.75">
      <c r="A1" s="35" t="s">
        <v>16</v>
      </c>
      <c r="B1" s="35" t="s">
        <v>124</v>
      </c>
      <c r="C1" s="332" t="s">
        <v>125</v>
      </c>
      <c r="D1" s="332"/>
      <c r="E1" s="332"/>
      <c r="F1" s="332"/>
      <c r="G1" s="332"/>
      <c r="H1" s="332"/>
      <c r="I1" s="44"/>
      <c r="J1" s="35" t="s">
        <v>15</v>
      </c>
      <c r="K1" s="35" t="s">
        <v>126</v>
      </c>
      <c r="L1" s="332" t="s">
        <v>123</v>
      </c>
      <c r="M1" s="332"/>
      <c r="N1" s="332"/>
      <c r="O1" s="332"/>
      <c r="P1" s="332"/>
      <c r="Q1" s="332"/>
      <c r="R1" s="332">
        <v>2017</v>
      </c>
      <c r="S1" s="332"/>
    </row>
    <row r="2" spans="1:19" s="56" customFormat="1" ht="15.75">
      <c r="A2" s="53" t="s">
        <v>83</v>
      </c>
      <c r="B2" s="57">
        <v>42798</v>
      </c>
      <c r="C2" s="54" t="s">
        <v>127</v>
      </c>
      <c r="D2" s="54">
        <v>1</v>
      </c>
      <c r="E2" s="384" t="s">
        <v>20</v>
      </c>
      <c r="F2" s="385"/>
      <c r="G2" s="385"/>
      <c r="H2" s="386"/>
      <c r="I2" s="55"/>
      <c r="J2" s="53" t="s">
        <v>83</v>
      </c>
      <c r="K2" s="57">
        <v>42798</v>
      </c>
      <c r="L2" s="384" t="s">
        <v>127</v>
      </c>
      <c r="M2" s="385"/>
      <c r="N2" s="386"/>
      <c r="O2" s="54">
        <v>2</v>
      </c>
      <c r="P2" s="384" t="s">
        <v>18</v>
      </c>
      <c r="Q2" s="385"/>
      <c r="R2" s="385"/>
      <c r="S2" s="386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341" t="s">
        <v>17</v>
      </c>
      <c r="M3" s="339"/>
      <c r="N3" s="340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7" t="s">
        <v>88</v>
      </c>
      <c r="B4" s="47" t="s">
        <v>89</v>
      </c>
      <c r="C4" s="28" t="s">
        <v>132</v>
      </c>
      <c r="D4" s="28" t="s">
        <v>36</v>
      </c>
      <c r="E4" s="28">
        <v>1</v>
      </c>
      <c r="F4" s="28"/>
      <c r="G4" s="28"/>
      <c r="H4" s="28"/>
      <c r="I4" s="47">
        <v>1</v>
      </c>
      <c r="J4" s="66" t="s">
        <v>84</v>
      </c>
      <c r="K4" s="66" t="s">
        <v>40</v>
      </c>
      <c r="L4" s="387" t="s">
        <v>132</v>
      </c>
      <c r="M4" s="388"/>
      <c r="N4" s="389"/>
      <c r="O4" s="28" t="s">
        <v>36</v>
      </c>
      <c r="P4" s="28">
        <v>1</v>
      </c>
      <c r="Q4" s="28"/>
      <c r="R4" s="28"/>
      <c r="S4" s="28"/>
    </row>
    <row r="5" spans="1:19" ht="18.75" customHeight="1">
      <c r="A5" s="48" t="s">
        <v>92</v>
      </c>
      <c r="B5" s="48" t="s">
        <v>93</v>
      </c>
      <c r="C5" s="29" t="s">
        <v>132</v>
      </c>
      <c r="D5" s="29" t="s">
        <v>42</v>
      </c>
      <c r="E5" s="29"/>
      <c r="F5" s="29">
        <v>1</v>
      </c>
      <c r="G5" s="29"/>
      <c r="H5" s="29"/>
      <c r="I5" s="48">
        <v>2</v>
      </c>
      <c r="J5" s="42" t="s">
        <v>87</v>
      </c>
      <c r="K5" s="42" t="s">
        <v>41</v>
      </c>
      <c r="L5" s="396" t="s">
        <v>132</v>
      </c>
      <c r="M5" s="397"/>
      <c r="N5" s="398"/>
      <c r="O5" s="29" t="s">
        <v>38</v>
      </c>
      <c r="P5" s="29"/>
      <c r="Q5" s="29">
        <v>1</v>
      </c>
      <c r="R5" s="29"/>
      <c r="S5" s="29"/>
    </row>
    <row r="6" spans="1:19" ht="18.75" customHeight="1">
      <c r="A6" s="46" t="s">
        <v>106</v>
      </c>
      <c r="B6" s="46" t="s">
        <v>188</v>
      </c>
      <c r="C6" s="27" t="s">
        <v>132</v>
      </c>
      <c r="D6" s="27" t="s">
        <v>35</v>
      </c>
      <c r="E6" s="27">
        <v>1</v>
      </c>
      <c r="F6" s="27"/>
      <c r="G6" s="27"/>
      <c r="H6" s="27"/>
      <c r="I6" s="46">
        <v>3</v>
      </c>
      <c r="J6" s="46" t="s">
        <v>85</v>
      </c>
      <c r="K6" s="46" t="s">
        <v>86</v>
      </c>
      <c r="L6" s="374" t="s">
        <v>132</v>
      </c>
      <c r="M6" s="375"/>
      <c r="N6" s="376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135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371" t="s">
        <v>133</v>
      </c>
      <c r="M7" s="372"/>
      <c r="N7" s="373"/>
      <c r="O7" s="14" t="s">
        <v>35</v>
      </c>
      <c r="P7" s="15">
        <v>1</v>
      </c>
      <c r="Q7" s="15"/>
      <c r="R7" s="15"/>
      <c r="S7" s="15"/>
    </row>
    <row r="8" spans="1:19" ht="18.75" customHeight="1">
      <c r="A8" s="59" t="s">
        <v>71</v>
      </c>
      <c r="B8" s="59" t="s">
        <v>72</v>
      </c>
      <c r="C8" s="59" t="s">
        <v>134</v>
      </c>
      <c r="D8" s="27" t="s">
        <v>58</v>
      </c>
      <c r="E8" s="27">
        <v>1</v>
      </c>
      <c r="F8" s="27"/>
      <c r="G8" s="27"/>
      <c r="H8" s="27"/>
      <c r="I8" s="46">
        <v>5</v>
      </c>
      <c r="J8" s="46" t="s">
        <v>113</v>
      </c>
      <c r="K8" s="46" t="s">
        <v>114</v>
      </c>
      <c r="L8" s="374" t="s">
        <v>133</v>
      </c>
      <c r="M8" s="375"/>
      <c r="N8" s="376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141</v>
      </c>
      <c r="B9" s="14" t="s">
        <v>142</v>
      </c>
      <c r="C9" s="14" t="s">
        <v>140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371" t="s">
        <v>133</v>
      </c>
      <c r="M9" s="372"/>
      <c r="N9" s="373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138</v>
      </c>
      <c r="B10" s="27" t="s">
        <v>139</v>
      </c>
      <c r="C10" s="27" t="s">
        <v>140</v>
      </c>
      <c r="D10" s="27" t="s">
        <v>35</v>
      </c>
      <c r="E10" s="27">
        <v>1</v>
      </c>
      <c r="F10" s="27"/>
      <c r="G10" s="27"/>
      <c r="H10" s="27"/>
      <c r="I10" s="46">
        <v>7</v>
      </c>
      <c r="J10" s="46" t="s">
        <v>61</v>
      </c>
      <c r="K10" s="46" t="s">
        <v>62</v>
      </c>
      <c r="L10" s="374" t="s">
        <v>133</v>
      </c>
      <c r="M10" s="375"/>
      <c r="N10" s="376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159</v>
      </c>
      <c r="B11" s="14" t="s">
        <v>160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371" t="s">
        <v>133</v>
      </c>
      <c r="M11" s="372"/>
      <c r="N11" s="373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189</v>
      </c>
      <c r="B12" s="27" t="s">
        <v>190</v>
      </c>
      <c r="C12" s="27" t="s">
        <v>191</v>
      </c>
      <c r="D12" s="27" t="s">
        <v>58</v>
      </c>
      <c r="E12" s="27">
        <v>1</v>
      </c>
      <c r="F12" s="27"/>
      <c r="G12" s="27"/>
      <c r="H12" s="27"/>
      <c r="I12" s="46">
        <v>9</v>
      </c>
      <c r="J12" s="46" t="s">
        <v>73</v>
      </c>
      <c r="K12" s="46" t="s">
        <v>74</v>
      </c>
      <c r="L12" s="374" t="s">
        <v>134</v>
      </c>
      <c r="M12" s="375"/>
      <c r="N12" s="376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194</v>
      </c>
      <c r="B13" s="25" t="s">
        <v>195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393" t="s">
        <v>13</v>
      </c>
      <c r="M13" s="394"/>
      <c r="N13" s="395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196</v>
      </c>
      <c r="B14" s="27" t="s">
        <v>197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6">
        <v>11</v>
      </c>
      <c r="J14" s="46" t="s">
        <v>64</v>
      </c>
      <c r="K14" s="46" t="s">
        <v>62</v>
      </c>
      <c r="L14" s="374" t="s">
        <v>13</v>
      </c>
      <c r="M14" s="375"/>
      <c r="N14" s="376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198</v>
      </c>
      <c r="B15" s="15" t="s">
        <v>199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7" t="s">
        <v>161</v>
      </c>
      <c r="K15" s="15" t="s">
        <v>162</v>
      </c>
      <c r="L15" s="346" t="s">
        <v>163</v>
      </c>
      <c r="M15" s="383"/>
      <c r="N15" s="347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6">
        <v>13</v>
      </c>
      <c r="J16" s="27" t="s">
        <v>164</v>
      </c>
      <c r="K16" s="27" t="s">
        <v>41</v>
      </c>
      <c r="L16" s="374" t="s">
        <v>163</v>
      </c>
      <c r="M16" s="375"/>
      <c r="N16" s="376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165</v>
      </c>
      <c r="K17" s="25" t="s">
        <v>166</v>
      </c>
      <c r="L17" s="346" t="s">
        <v>163</v>
      </c>
      <c r="M17" s="383"/>
      <c r="N17" s="347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6">
        <v>15</v>
      </c>
      <c r="J18" s="27" t="s">
        <v>167</v>
      </c>
      <c r="K18" s="27" t="s">
        <v>168</v>
      </c>
      <c r="L18" s="374" t="s">
        <v>163</v>
      </c>
      <c r="M18" s="375"/>
      <c r="N18" s="376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173</v>
      </c>
      <c r="K19" s="25" t="s">
        <v>174</v>
      </c>
      <c r="L19" s="346" t="s">
        <v>175</v>
      </c>
      <c r="M19" s="383"/>
      <c r="N19" s="347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6">
        <v>17</v>
      </c>
      <c r="J20" s="27" t="s">
        <v>176</v>
      </c>
      <c r="K20" s="27" t="s">
        <v>47</v>
      </c>
      <c r="L20" s="374" t="s">
        <v>175</v>
      </c>
      <c r="M20" s="375"/>
      <c r="N20" s="376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213</v>
      </c>
      <c r="K21" s="25" t="s">
        <v>214</v>
      </c>
      <c r="L21" s="346" t="s">
        <v>215</v>
      </c>
      <c r="M21" s="383"/>
      <c r="N21" s="347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6">
        <v>19</v>
      </c>
      <c r="J22" s="27" t="s">
        <v>212</v>
      </c>
      <c r="K22" s="27" t="s">
        <v>216</v>
      </c>
      <c r="L22" s="374" t="s">
        <v>215</v>
      </c>
      <c r="M22" s="375"/>
      <c r="N22" s="376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60" t="s">
        <v>49</v>
      </c>
      <c r="B23" s="60" t="s">
        <v>51</v>
      </c>
      <c r="C23" s="60" t="s">
        <v>135</v>
      </c>
      <c r="D23" s="60" t="s">
        <v>38</v>
      </c>
      <c r="E23" s="60"/>
      <c r="F23" s="60"/>
      <c r="G23" s="60"/>
      <c r="H23" s="60">
        <v>1</v>
      </c>
      <c r="I23" s="14">
        <v>20</v>
      </c>
      <c r="J23" s="60" t="s">
        <v>212</v>
      </c>
      <c r="K23" s="60" t="s">
        <v>217</v>
      </c>
      <c r="L23" s="377" t="s">
        <v>215</v>
      </c>
      <c r="M23" s="378"/>
      <c r="N23" s="379"/>
      <c r="O23" s="60" t="s">
        <v>38</v>
      </c>
      <c r="P23" s="60"/>
      <c r="Q23" s="60"/>
      <c r="R23" s="60"/>
      <c r="S23" s="60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1"/>
      <c r="J24" s="30" t="s">
        <v>75</v>
      </c>
      <c r="K24" s="30" t="s">
        <v>76</v>
      </c>
      <c r="L24" s="380"/>
      <c r="M24" s="381"/>
      <c r="N24" s="382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1"/>
      <c r="J25" s="30"/>
      <c r="K25" s="30"/>
      <c r="L25" s="380"/>
      <c r="M25" s="381"/>
      <c r="N25" s="382"/>
      <c r="O25" s="30"/>
      <c r="P25" s="30"/>
      <c r="Q25" s="30"/>
      <c r="R25" s="30"/>
      <c r="S25" s="30"/>
    </row>
    <row r="26" spans="1:19" s="62" customFormat="1" ht="22.5" customHeight="1">
      <c r="A26" s="400" t="s">
        <v>137</v>
      </c>
      <c r="B26" s="401"/>
      <c r="C26" s="402"/>
      <c r="D26" s="61">
        <f>SUM(E26:H26)</f>
        <v>13</v>
      </c>
      <c r="E26" s="61">
        <f>SUM(E4:E23)</f>
        <v>8</v>
      </c>
      <c r="F26" s="61">
        <f>SUM(F4:F23)</f>
        <v>4</v>
      </c>
      <c r="G26" s="61">
        <f>SUM(G4:G23)</f>
        <v>0</v>
      </c>
      <c r="H26" s="61">
        <f>SUM(H4:H23)</f>
        <v>1</v>
      </c>
      <c r="I26" s="61"/>
      <c r="J26" s="400" t="s">
        <v>137</v>
      </c>
      <c r="K26" s="401"/>
      <c r="L26" s="401"/>
      <c r="M26" s="401"/>
      <c r="N26" s="402"/>
      <c r="O26" s="61">
        <f>SUM(P26:S26)</f>
        <v>20</v>
      </c>
      <c r="P26" s="61">
        <f>SUM(P4:P23)</f>
        <v>12</v>
      </c>
      <c r="Q26" s="61">
        <f>SUM(Q4:Q23)</f>
        <v>7</v>
      </c>
      <c r="R26" s="61">
        <f>SUM(R4:R23)</f>
        <v>0</v>
      </c>
      <c r="S26" s="61">
        <f>SUM(S4:S23)</f>
        <v>1</v>
      </c>
    </row>
    <row r="27" spans="1:19" s="52" customFormat="1" ht="18.75">
      <c r="A27" s="35" t="s">
        <v>16</v>
      </c>
      <c r="B27" s="35" t="s">
        <v>124</v>
      </c>
      <c r="C27" s="332" t="s">
        <v>125</v>
      </c>
      <c r="D27" s="332"/>
      <c r="E27" s="332"/>
      <c r="F27" s="332"/>
      <c r="G27" s="332"/>
      <c r="H27" s="332"/>
      <c r="I27" s="44"/>
      <c r="J27" s="35" t="s">
        <v>15</v>
      </c>
      <c r="K27" s="35" t="s">
        <v>126</v>
      </c>
      <c r="L27" s="332" t="s">
        <v>123</v>
      </c>
      <c r="M27" s="332"/>
      <c r="N27" s="332"/>
      <c r="O27" s="332"/>
      <c r="P27" s="332"/>
      <c r="Q27" s="332"/>
      <c r="R27" s="332">
        <v>2017</v>
      </c>
      <c r="S27" s="332"/>
    </row>
    <row r="28" spans="1:19" s="56" customFormat="1" ht="15.75">
      <c r="A28" s="53" t="s">
        <v>83</v>
      </c>
      <c r="B28" s="57">
        <v>42798</v>
      </c>
      <c r="C28" s="54" t="s">
        <v>127</v>
      </c>
      <c r="D28" s="54" t="s">
        <v>128</v>
      </c>
      <c r="E28" s="384" t="s">
        <v>22</v>
      </c>
      <c r="F28" s="385"/>
      <c r="G28" s="385"/>
      <c r="H28" s="386"/>
      <c r="I28" s="55"/>
      <c r="J28" s="53" t="s">
        <v>83</v>
      </c>
      <c r="K28" s="57">
        <v>42798</v>
      </c>
      <c r="L28" s="384" t="s">
        <v>127</v>
      </c>
      <c r="M28" s="385"/>
      <c r="N28" s="386"/>
      <c r="O28" s="54" t="s">
        <v>129</v>
      </c>
      <c r="P28" s="384" t="s">
        <v>24</v>
      </c>
      <c r="Q28" s="385"/>
      <c r="R28" s="385"/>
      <c r="S28" s="386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341" t="s">
        <v>17</v>
      </c>
      <c r="M29" s="339"/>
      <c r="N29" s="340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7" t="s">
        <v>54</v>
      </c>
      <c r="B30" s="47" t="s">
        <v>55</v>
      </c>
      <c r="C30" s="37" t="s">
        <v>135</v>
      </c>
      <c r="D30" s="37" t="s">
        <v>35</v>
      </c>
      <c r="E30" s="37">
        <v>1</v>
      </c>
      <c r="F30" s="37"/>
      <c r="G30" s="37"/>
      <c r="H30" s="37"/>
      <c r="I30" s="47">
        <v>1</v>
      </c>
      <c r="J30" s="47" t="s">
        <v>98</v>
      </c>
      <c r="K30" s="47" t="s">
        <v>99</v>
      </c>
      <c r="L30" s="387" t="s">
        <v>132</v>
      </c>
      <c r="M30" s="388"/>
      <c r="N30" s="389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8" t="s">
        <v>52</v>
      </c>
      <c r="B31" s="48" t="s">
        <v>47</v>
      </c>
      <c r="C31" s="39" t="s">
        <v>135</v>
      </c>
      <c r="D31" s="39" t="s">
        <v>36</v>
      </c>
      <c r="E31" s="39">
        <v>1</v>
      </c>
      <c r="F31" s="39"/>
      <c r="G31" s="39"/>
      <c r="H31" s="39"/>
      <c r="I31" s="48">
        <v>2</v>
      </c>
      <c r="J31" s="48" t="s">
        <v>104</v>
      </c>
      <c r="K31" s="48" t="s">
        <v>105</v>
      </c>
      <c r="L31" s="390" t="s">
        <v>132</v>
      </c>
      <c r="M31" s="391"/>
      <c r="N31" s="392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6" t="s">
        <v>77</v>
      </c>
      <c r="B32" s="46" t="s">
        <v>119</v>
      </c>
      <c r="C32" s="38" t="s">
        <v>134</v>
      </c>
      <c r="D32" s="38" t="s">
        <v>36</v>
      </c>
      <c r="E32" s="38">
        <v>1</v>
      </c>
      <c r="F32" s="38"/>
      <c r="G32" s="38"/>
      <c r="H32" s="38"/>
      <c r="I32" s="46">
        <v>3</v>
      </c>
      <c r="J32" s="46" t="s">
        <v>107</v>
      </c>
      <c r="K32" s="46" t="s">
        <v>108</v>
      </c>
      <c r="L32" s="387" t="s">
        <v>132</v>
      </c>
      <c r="M32" s="388"/>
      <c r="N32" s="389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134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371" t="s">
        <v>133</v>
      </c>
      <c r="M33" s="372"/>
      <c r="N33" s="373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6" t="s">
        <v>56</v>
      </c>
      <c r="B34" s="46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6">
        <v>5</v>
      </c>
      <c r="J34" s="46" t="s">
        <v>44</v>
      </c>
      <c r="K34" s="46" t="s">
        <v>45</v>
      </c>
      <c r="L34" s="374" t="s">
        <v>133</v>
      </c>
      <c r="M34" s="375"/>
      <c r="N34" s="376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8" t="s">
        <v>118</v>
      </c>
      <c r="K35" s="48" t="s">
        <v>99</v>
      </c>
      <c r="L35" s="371" t="s">
        <v>133</v>
      </c>
      <c r="M35" s="372"/>
      <c r="N35" s="373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218</v>
      </c>
      <c r="B36" s="38" t="s">
        <v>219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6">
        <v>7</v>
      </c>
      <c r="J36" s="46" t="s">
        <v>53</v>
      </c>
      <c r="K36" s="46" t="s">
        <v>37</v>
      </c>
      <c r="L36" s="374" t="s">
        <v>135</v>
      </c>
      <c r="M36" s="375"/>
      <c r="N36" s="376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220</v>
      </c>
      <c r="B37" s="14" t="s">
        <v>221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371" t="s">
        <v>134</v>
      </c>
      <c r="M37" s="372"/>
      <c r="N37" s="373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222</v>
      </c>
      <c r="B38" s="38" t="s">
        <v>223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6">
        <v>9</v>
      </c>
      <c r="J38" s="46" t="s">
        <v>67</v>
      </c>
      <c r="K38" s="46" t="s">
        <v>68</v>
      </c>
      <c r="L38" s="374" t="s">
        <v>13</v>
      </c>
      <c r="M38" s="375"/>
      <c r="N38" s="376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224</v>
      </c>
      <c r="B39" s="34" t="s">
        <v>225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393" t="s">
        <v>13</v>
      </c>
      <c r="M39" s="394"/>
      <c r="N39" s="395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6">
        <v>11</v>
      </c>
      <c r="J40" s="38" t="s">
        <v>143</v>
      </c>
      <c r="K40" s="38" t="s">
        <v>144</v>
      </c>
      <c r="L40" s="374" t="s">
        <v>140</v>
      </c>
      <c r="M40" s="375"/>
      <c r="N40" s="376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145</v>
      </c>
      <c r="K41" s="15" t="s">
        <v>146</v>
      </c>
      <c r="L41" s="346" t="s">
        <v>140</v>
      </c>
      <c r="M41" s="383"/>
      <c r="N41" s="347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6">
        <v>13</v>
      </c>
      <c r="J42" s="38" t="s">
        <v>177</v>
      </c>
      <c r="K42" s="38" t="s">
        <v>178</v>
      </c>
      <c r="L42" s="374" t="s">
        <v>175</v>
      </c>
      <c r="M42" s="375"/>
      <c r="N42" s="376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179</v>
      </c>
      <c r="K43" s="34" t="s">
        <v>180</v>
      </c>
      <c r="L43" s="371" t="s">
        <v>175</v>
      </c>
      <c r="M43" s="372"/>
      <c r="N43" s="373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6">
        <v>15</v>
      </c>
      <c r="J44" s="38" t="s">
        <v>181</v>
      </c>
      <c r="K44" s="38" t="s">
        <v>182</v>
      </c>
      <c r="L44" s="374" t="s">
        <v>175</v>
      </c>
      <c r="M44" s="375"/>
      <c r="N44" s="376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183</v>
      </c>
      <c r="K45" s="34" t="s">
        <v>37</v>
      </c>
      <c r="L45" s="371" t="s">
        <v>175</v>
      </c>
      <c r="M45" s="372"/>
      <c r="N45" s="373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6">
        <v>17</v>
      </c>
      <c r="J46" s="38" t="s">
        <v>184</v>
      </c>
      <c r="K46" s="38" t="s">
        <v>185</v>
      </c>
      <c r="L46" s="374" t="s">
        <v>175</v>
      </c>
      <c r="M46" s="375"/>
      <c r="N46" s="376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186</v>
      </c>
      <c r="K47" s="34" t="s">
        <v>187</v>
      </c>
      <c r="L47" s="371" t="s">
        <v>175</v>
      </c>
      <c r="M47" s="372"/>
      <c r="N47" s="373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6">
        <v>19</v>
      </c>
      <c r="J48" s="38"/>
      <c r="K48" s="38"/>
      <c r="L48" s="374"/>
      <c r="M48" s="375"/>
      <c r="N48" s="376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371"/>
      <c r="M49" s="372"/>
      <c r="N49" s="373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1"/>
      <c r="J50" s="40"/>
      <c r="K50" s="40"/>
      <c r="L50" s="380"/>
      <c r="M50" s="381"/>
      <c r="N50" s="382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1"/>
      <c r="J51" s="40"/>
      <c r="K51" s="40"/>
      <c r="L51" s="380"/>
      <c r="M51" s="381"/>
      <c r="N51" s="382"/>
      <c r="O51" s="40"/>
      <c r="P51" s="40"/>
      <c r="Q51" s="40"/>
      <c r="R51" s="40"/>
      <c r="S51" s="40"/>
    </row>
    <row r="52" spans="1:19" s="62" customFormat="1" ht="22.5" customHeight="1">
      <c r="A52" s="400" t="s">
        <v>137</v>
      </c>
      <c r="B52" s="401"/>
      <c r="C52" s="402"/>
      <c r="D52" s="61">
        <f>SUM(E52:H52)</f>
        <v>10</v>
      </c>
      <c r="E52" s="61">
        <f>SUM(E30:E49)</f>
        <v>8</v>
      </c>
      <c r="F52" s="61">
        <f>SUM(F30:F49)</f>
        <v>2</v>
      </c>
      <c r="G52" s="61">
        <f>SUM(G30:G49)</f>
        <v>0</v>
      </c>
      <c r="H52" s="61">
        <f>SUM(H30:H49)</f>
        <v>0</v>
      </c>
      <c r="I52" s="61"/>
      <c r="J52" s="400" t="s">
        <v>137</v>
      </c>
      <c r="K52" s="401"/>
      <c r="L52" s="401"/>
      <c r="M52" s="401"/>
      <c r="N52" s="402"/>
      <c r="O52" s="61">
        <f>SUM(P52:S52)</f>
        <v>18</v>
      </c>
      <c r="P52" s="61">
        <f>SUM(P30:P49)</f>
        <v>13</v>
      </c>
      <c r="Q52" s="61">
        <f>SUM(Q30:Q49)</f>
        <v>5</v>
      </c>
      <c r="R52" s="61">
        <f>SUM(R30:R49)</f>
        <v>0</v>
      </c>
      <c r="S52" s="61">
        <f>SUM(S30:S49)</f>
        <v>0</v>
      </c>
    </row>
    <row r="53" spans="1:19" s="52" customFormat="1" ht="18.75">
      <c r="A53" s="35" t="s">
        <v>16</v>
      </c>
      <c r="B53" s="35" t="s">
        <v>124</v>
      </c>
      <c r="C53" s="332" t="s">
        <v>125</v>
      </c>
      <c r="D53" s="332"/>
      <c r="E53" s="332"/>
      <c r="F53" s="332"/>
      <c r="G53" s="332"/>
      <c r="H53" s="332"/>
      <c r="I53" s="44"/>
      <c r="J53" s="35" t="s">
        <v>15</v>
      </c>
      <c r="K53" s="35" t="s">
        <v>126</v>
      </c>
      <c r="L53" s="332" t="s">
        <v>123</v>
      </c>
      <c r="M53" s="332"/>
      <c r="N53" s="332"/>
      <c r="O53" s="332"/>
      <c r="P53" s="332"/>
      <c r="Q53" s="332"/>
      <c r="R53" s="332">
        <v>2017</v>
      </c>
      <c r="S53" s="332"/>
    </row>
    <row r="54" spans="1:19" s="56" customFormat="1" ht="15.75">
      <c r="A54" s="53" t="s">
        <v>83</v>
      </c>
      <c r="B54" s="57">
        <v>42798</v>
      </c>
      <c r="C54" s="54" t="s">
        <v>127</v>
      </c>
      <c r="D54" s="54" t="s">
        <v>130</v>
      </c>
      <c r="E54" s="384" t="s">
        <v>26</v>
      </c>
      <c r="F54" s="385"/>
      <c r="G54" s="385"/>
      <c r="H54" s="386"/>
      <c r="I54" s="55"/>
      <c r="J54" s="53" t="s">
        <v>28</v>
      </c>
      <c r="K54" s="57">
        <v>42799</v>
      </c>
      <c r="L54" s="384" t="s">
        <v>127</v>
      </c>
      <c r="M54" s="385"/>
      <c r="N54" s="386"/>
      <c r="O54" s="54" t="s">
        <v>131</v>
      </c>
      <c r="P54" s="384" t="s">
        <v>29</v>
      </c>
      <c r="Q54" s="385"/>
      <c r="R54" s="385"/>
      <c r="S54" s="386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341" t="s">
        <v>17</v>
      </c>
      <c r="M55" s="339"/>
      <c r="N55" s="340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7" t="s">
        <v>100</v>
      </c>
      <c r="B56" s="47" t="s">
        <v>101</v>
      </c>
      <c r="C56" s="37" t="s">
        <v>132</v>
      </c>
      <c r="D56" s="37" t="s">
        <v>38</v>
      </c>
      <c r="E56" s="37"/>
      <c r="F56" s="37">
        <v>1</v>
      </c>
      <c r="G56" s="37"/>
      <c r="H56" s="37"/>
      <c r="I56" s="47">
        <v>1</v>
      </c>
      <c r="J56" s="47" t="s">
        <v>96</v>
      </c>
      <c r="K56" s="47" t="s">
        <v>97</v>
      </c>
      <c r="L56" s="387" t="s">
        <v>132</v>
      </c>
      <c r="M56" s="388"/>
      <c r="N56" s="389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8" t="s">
        <v>90</v>
      </c>
      <c r="B57" s="48" t="s">
        <v>91</v>
      </c>
      <c r="C57" s="39" t="s">
        <v>132</v>
      </c>
      <c r="D57" s="39" t="s">
        <v>38</v>
      </c>
      <c r="E57" s="39"/>
      <c r="F57" s="39">
        <v>1</v>
      </c>
      <c r="G57" s="39"/>
      <c r="H57" s="39"/>
      <c r="I57" s="48">
        <v>2</v>
      </c>
      <c r="J57" s="48" t="s">
        <v>102</v>
      </c>
      <c r="K57" s="48" t="s">
        <v>103</v>
      </c>
      <c r="L57" s="396" t="s">
        <v>132</v>
      </c>
      <c r="M57" s="397"/>
      <c r="N57" s="398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6" t="s">
        <v>109</v>
      </c>
      <c r="B58" s="46" t="s">
        <v>110</v>
      </c>
      <c r="C58" s="38" t="s">
        <v>132</v>
      </c>
      <c r="D58" s="38" t="s">
        <v>36</v>
      </c>
      <c r="E58" s="38">
        <v>1</v>
      </c>
      <c r="F58" s="38"/>
      <c r="G58" s="38"/>
      <c r="H58" s="38"/>
      <c r="I58" s="46">
        <v>3</v>
      </c>
      <c r="J58" s="46" t="s">
        <v>120</v>
      </c>
      <c r="K58" s="46" t="s">
        <v>114</v>
      </c>
      <c r="L58" s="374" t="s">
        <v>13</v>
      </c>
      <c r="M58" s="375"/>
      <c r="N58" s="376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371" t="s">
        <v>135</v>
      </c>
      <c r="M59" s="372"/>
      <c r="N59" s="373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147</v>
      </c>
      <c r="B60" s="38" t="s">
        <v>148</v>
      </c>
      <c r="C60" s="38" t="s">
        <v>140</v>
      </c>
      <c r="D60" s="38" t="s">
        <v>36</v>
      </c>
      <c r="E60" s="38">
        <v>1</v>
      </c>
      <c r="F60" s="38"/>
      <c r="G60" s="38"/>
      <c r="H60" s="38"/>
      <c r="I60" s="46">
        <v>5</v>
      </c>
      <c r="J60" s="46" t="s">
        <v>48</v>
      </c>
      <c r="K60" s="46" t="s">
        <v>47</v>
      </c>
      <c r="L60" s="374" t="s">
        <v>135</v>
      </c>
      <c r="M60" s="375"/>
      <c r="N60" s="376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192</v>
      </c>
      <c r="B61" s="14" t="s">
        <v>193</v>
      </c>
      <c r="C61" s="14" t="s">
        <v>191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149</v>
      </c>
      <c r="K61" s="14" t="s">
        <v>146</v>
      </c>
      <c r="L61" s="371" t="s">
        <v>140</v>
      </c>
      <c r="M61" s="372"/>
      <c r="N61" s="373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200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6">
        <v>7</v>
      </c>
      <c r="J62" s="38" t="s">
        <v>169</v>
      </c>
      <c r="K62" s="38" t="s">
        <v>170</v>
      </c>
      <c r="L62" s="374" t="s">
        <v>163</v>
      </c>
      <c r="M62" s="375"/>
      <c r="N62" s="376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201</v>
      </c>
      <c r="B63" s="14" t="s">
        <v>202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171</v>
      </c>
      <c r="K63" s="14" t="s">
        <v>172</v>
      </c>
      <c r="L63" s="371" t="s">
        <v>163</v>
      </c>
      <c r="M63" s="372"/>
      <c r="N63" s="373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203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6">
        <v>9</v>
      </c>
      <c r="J64" s="38" t="s">
        <v>159</v>
      </c>
      <c r="K64" s="38" t="s">
        <v>206</v>
      </c>
      <c r="L64" s="374" t="s">
        <v>32</v>
      </c>
      <c r="M64" s="375"/>
      <c r="N64" s="376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204</v>
      </c>
      <c r="B65" s="34" t="s">
        <v>205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159</v>
      </c>
      <c r="K65" s="34" t="s">
        <v>207</v>
      </c>
      <c r="L65" s="371" t="s">
        <v>32</v>
      </c>
      <c r="M65" s="372"/>
      <c r="N65" s="373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6">
        <v>11</v>
      </c>
      <c r="J66" s="38" t="s">
        <v>208</v>
      </c>
      <c r="K66" s="38" t="s">
        <v>209</v>
      </c>
      <c r="L66" s="374" t="s">
        <v>32</v>
      </c>
      <c r="M66" s="375"/>
      <c r="N66" s="376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210</v>
      </c>
      <c r="K67" s="15" t="s">
        <v>60</v>
      </c>
      <c r="L67" s="371" t="s">
        <v>32</v>
      </c>
      <c r="M67" s="372"/>
      <c r="N67" s="373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6">
        <v>13</v>
      </c>
      <c r="J68" s="38" t="s">
        <v>159</v>
      </c>
      <c r="K68" s="38" t="s">
        <v>211</v>
      </c>
      <c r="L68" s="374" t="s">
        <v>32</v>
      </c>
      <c r="M68" s="375"/>
      <c r="N68" s="376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371"/>
      <c r="M69" s="372"/>
      <c r="N69" s="373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6">
        <v>15</v>
      </c>
      <c r="J70" s="38"/>
      <c r="K70" s="38"/>
      <c r="L70" s="374"/>
      <c r="M70" s="375"/>
      <c r="N70" s="376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371"/>
      <c r="M71" s="372"/>
      <c r="N71" s="373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6">
        <v>17</v>
      </c>
      <c r="J72" s="38"/>
      <c r="K72" s="38"/>
      <c r="L72" s="374"/>
      <c r="M72" s="375"/>
      <c r="N72" s="376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371"/>
      <c r="M73" s="372"/>
      <c r="N73" s="373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6">
        <v>19</v>
      </c>
      <c r="J74" s="60" t="s">
        <v>218</v>
      </c>
      <c r="K74" s="60" t="s">
        <v>207</v>
      </c>
      <c r="L74" s="377" t="s">
        <v>34</v>
      </c>
      <c r="M74" s="378"/>
      <c r="N74" s="379"/>
      <c r="O74" s="60" t="s">
        <v>42</v>
      </c>
      <c r="P74" s="60"/>
      <c r="Q74" s="60"/>
      <c r="R74" s="60"/>
      <c r="S74" s="60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60" t="s">
        <v>94</v>
      </c>
      <c r="K75" s="60" t="s">
        <v>95</v>
      </c>
      <c r="L75" s="377" t="s">
        <v>132</v>
      </c>
      <c r="M75" s="378"/>
      <c r="N75" s="379"/>
      <c r="O75" s="60" t="s">
        <v>38</v>
      </c>
      <c r="P75" s="60"/>
      <c r="Q75" s="60"/>
      <c r="R75" s="60"/>
      <c r="S75" s="60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1"/>
      <c r="J76" s="40"/>
      <c r="K76" s="40"/>
      <c r="L76" s="380"/>
      <c r="M76" s="381"/>
      <c r="N76" s="382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1"/>
      <c r="J77" s="40"/>
      <c r="K77" s="40"/>
      <c r="L77" s="380"/>
      <c r="M77" s="381"/>
      <c r="N77" s="382"/>
      <c r="O77" s="40"/>
      <c r="P77" s="40"/>
      <c r="Q77" s="40"/>
      <c r="R77" s="40"/>
      <c r="S77" s="40"/>
    </row>
    <row r="78" spans="1:19" s="62" customFormat="1" ht="22.5" customHeight="1">
      <c r="A78" s="400" t="s">
        <v>137</v>
      </c>
      <c r="B78" s="401"/>
      <c r="C78" s="402"/>
      <c r="D78" s="61">
        <f>SUM(E78:H78)</f>
        <v>10</v>
      </c>
      <c r="E78" s="61">
        <f>SUM(E56:E75)</f>
        <v>7</v>
      </c>
      <c r="F78" s="61">
        <f>SUM(F56:F75)</f>
        <v>3</v>
      </c>
      <c r="G78" s="61">
        <f>SUM(G56:G75)</f>
        <v>0</v>
      </c>
      <c r="H78" s="61">
        <f>SUM(H56:H75)</f>
        <v>0</v>
      </c>
      <c r="I78" s="61"/>
      <c r="J78" s="400" t="s">
        <v>137</v>
      </c>
      <c r="K78" s="401"/>
      <c r="L78" s="401"/>
      <c r="M78" s="401"/>
      <c r="N78" s="402"/>
      <c r="O78" s="61">
        <f>SUM(P78:S78)</f>
        <v>15</v>
      </c>
      <c r="P78" s="61">
        <f>SUM(P56:P75)</f>
        <v>7</v>
      </c>
      <c r="Q78" s="61">
        <f>SUM(Q56:Q75)</f>
        <v>6</v>
      </c>
      <c r="R78" s="61">
        <f>SUM(R56:R75)</f>
        <v>0</v>
      </c>
      <c r="S78" s="61">
        <f>SUM(S56:S75)</f>
        <v>2</v>
      </c>
    </row>
    <row r="79" spans="1:19" ht="37.5" customHeight="1">
      <c r="A79" s="17"/>
      <c r="B79" s="17"/>
      <c r="C79" s="17"/>
      <c r="D79" s="17"/>
      <c r="E79" s="65"/>
      <c r="F79" s="65"/>
      <c r="G79" s="65"/>
      <c r="H79" s="65"/>
      <c r="I79" s="65"/>
      <c r="J79" s="17"/>
      <c r="K79" s="403" t="s">
        <v>137</v>
      </c>
      <c r="L79" s="403"/>
      <c r="M79" s="403"/>
      <c r="N79" s="403"/>
      <c r="O79" s="403"/>
      <c r="P79" s="64" t="s">
        <v>4</v>
      </c>
      <c r="Q79" s="64" t="s">
        <v>8</v>
      </c>
      <c r="R79" s="64" t="s">
        <v>5</v>
      </c>
      <c r="S79" s="64" t="s">
        <v>6</v>
      </c>
    </row>
    <row r="80" spans="11:19" ht="36.75" customHeight="1">
      <c r="K80" s="403"/>
      <c r="L80" s="403"/>
      <c r="M80" s="403"/>
      <c r="N80" s="403"/>
      <c r="O80" s="403"/>
      <c r="P80" s="64">
        <f>SUM(E26+P26+E52+P52+E78+P78)</f>
        <v>55</v>
      </c>
      <c r="Q80" s="64">
        <f>SUM(F26+Q26+F52+Q52+F78+Q78)</f>
        <v>27</v>
      </c>
      <c r="R80" s="64">
        <f>SUM(G26+R26+G52+R52+G78+R78)</f>
        <v>0</v>
      </c>
      <c r="S80" s="64">
        <f>SUM(H26+S26+H52+S52+H78+S78)</f>
        <v>4</v>
      </c>
    </row>
    <row r="81" spans="11:19" ht="18.75" customHeight="1">
      <c r="K81" s="403"/>
      <c r="L81" s="403"/>
      <c r="M81" s="403"/>
      <c r="N81" s="403"/>
      <c r="O81" s="403"/>
      <c r="P81" s="400">
        <f>SUM(P80:Q80)</f>
        <v>82</v>
      </c>
      <c r="Q81" s="402"/>
      <c r="R81" s="400">
        <f>SUM(R80:S80)</f>
        <v>4</v>
      </c>
      <c r="S81" s="402"/>
    </row>
    <row r="82" spans="11:19" ht="18.75" customHeight="1">
      <c r="K82" s="403"/>
      <c r="L82" s="403"/>
      <c r="M82" s="403"/>
      <c r="N82" s="403"/>
      <c r="O82" s="403"/>
      <c r="P82" s="400">
        <f>SUM(P81:S81)</f>
        <v>86</v>
      </c>
      <c r="Q82" s="401"/>
      <c r="R82" s="401"/>
      <c r="S82" s="402"/>
    </row>
    <row r="83" spans="11:19" ht="38.25">
      <c r="K83" s="370"/>
      <c r="L83" s="370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4" t="s">
        <v>136</v>
      </c>
    </row>
    <row r="84" spans="11:19" ht="15.75">
      <c r="K84" s="370" t="s">
        <v>150</v>
      </c>
      <c r="L84" s="370"/>
      <c r="M84" s="58">
        <v>1</v>
      </c>
      <c r="N84" s="58">
        <v>3</v>
      </c>
      <c r="O84" s="58"/>
      <c r="P84" s="58"/>
      <c r="Q84" s="58"/>
      <c r="R84" s="58">
        <v>1</v>
      </c>
      <c r="S84" s="63">
        <f>SUM(M84:R84)</f>
        <v>5</v>
      </c>
    </row>
    <row r="85" spans="11:19" ht="15.75">
      <c r="K85" s="370" t="s">
        <v>79</v>
      </c>
      <c r="L85" s="370"/>
      <c r="M85" s="58"/>
      <c r="N85" s="58">
        <v>1</v>
      </c>
      <c r="O85" s="58">
        <v>1</v>
      </c>
      <c r="P85" s="58">
        <v>2</v>
      </c>
      <c r="Q85" s="58"/>
      <c r="R85" s="58"/>
      <c r="S85" s="63">
        <f aca="true" t="shared" si="0" ref="S85:S98">SUM(M85:R85)</f>
        <v>4</v>
      </c>
    </row>
    <row r="86" spans="11:19" ht="15.75">
      <c r="K86" s="370" t="s">
        <v>151</v>
      </c>
      <c r="L86" s="370"/>
      <c r="M86" s="58"/>
      <c r="N86" s="58"/>
      <c r="O86" s="58"/>
      <c r="P86" s="58">
        <v>2</v>
      </c>
      <c r="Q86" s="58"/>
      <c r="R86" s="58">
        <v>1</v>
      </c>
      <c r="S86" s="63">
        <f t="shared" si="0"/>
        <v>3</v>
      </c>
    </row>
    <row r="87" spans="11:19" ht="15.75">
      <c r="K87" s="370" t="s">
        <v>152</v>
      </c>
      <c r="L87" s="370"/>
      <c r="M87" s="58"/>
      <c r="N87" s="58">
        <v>1</v>
      </c>
      <c r="O87" s="58"/>
      <c r="P87" s="58">
        <v>4</v>
      </c>
      <c r="Q87" s="58"/>
      <c r="R87" s="58">
        <v>2</v>
      </c>
      <c r="S87" s="63">
        <f t="shared" si="0"/>
        <v>7</v>
      </c>
    </row>
    <row r="88" spans="11:19" ht="15.75">
      <c r="K88" s="370" t="s">
        <v>140</v>
      </c>
      <c r="L88" s="370"/>
      <c r="M88" s="58"/>
      <c r="N88" s="58">
        <v>4</v>
      </c>
      <c r="O88" s="58"/>
      <c r="P88" s="58">
        <v>1</v>
      </c>
      <c r="Q88" s="58"/>
      <c r="R88" s="58">
        <v>1</v>
      </c>
      <c r="S88" s="63">
        <f t="shared" si="0"/>
        <v>6</v>
      </c>
    </row>
    <row r="89" spans="11:19" ht="15.75">
      <c r="K89" s="370" t="s">
        <v>153</v>
      </c>
      <c r="L89" s="370"/>
      <c r="M89" s="58">
        <v>1</v>
      </c>
      <c r="N89" s="58"/>
      <c r="O89" s="58"/>
      <c r="P89" s="58">
        <v>1</v>
      </c>
      <c r="Q89" s="58"/>
      <c r="R89" s="58"/>
      <c r="S89" s="63">
        <f t="shared" si="0"/>
        <v>2</v>
      </c>
    </row>
    <row r="90" spans="11:19" ht="15.75">
      <c r="K90" s="370" t="s">
        <v>158</v>
      </c>
      <c r="L90" s="370"/>
      <c r="M90" s="58">
        <v>2</v>
      </c>
      <c r="N90" s="58">
        <v>1</v>
      </c>
      <c r="O90" s="58"/>
      <c r="P90" s="58">
        <v>4</v>
      </c>
      <c r="Q90" s="58">
        <v>1</v>
      </c>
      <c r="R90" s="58">
        <v>4</v>
      </c>
      <c r="S90" s="63">
        <f t="shared" si="0"/>
        <v>12</v>
      </c>
    </row>
    <row r="91" spans="11:19" ht="15.75">
      <c r="K91" s="370" t="s">
        <v>33</v>
      </c>
      <c r="L91" s="370"/>
      <c r="M91" s="58"/>
      <c r="N91" s="58">
        <v>1</v>
      </c>
      <c r="O91" s="58"/>
      <c r="P91" s="58">
        <v>5</v>
      </c>
      <c r="Q91" s="58">
        <v>1</v>
      </c>
      <c r="R91" s="58">
        <v>2</v>
      </c>
      <c r="S91" s="63">
        <f t="shared" si="0"/>
        <v>9</v>
      </c>
    </row>
    <row r="92" spans="11:19" ht="15.75">
      <c r="K92" s="370" t="s">
        <v>154</v>
      </c>
      <c r="L92" s="370"/>
      <c r="M92" s="58">
        <v>2</v>
      </c>
      <c r="N92" s="58">
        <v>1</v>
      </c>
      <c r="O92" s="58">
        <v>1</v>
      </c>
      <c r="P92" s="58">
        <v>1</v>
      </c>
      <c r="Q92" s="58"/>
      <c r="R92" s="58">
        <v>3</v>
      </c>
      <c r="S92" s="63">
        <f t="shared" si="0"/>
        <v>8</v>
      </c>
    </row>
    <row r="93" spans="11:19" ht="15.75">
      <c r="K93" s="370" t="s">
        <v>31</v>
      </c>
      <c r="L93" s="370"/>
      <c r="M93" s="58"/>
      <c r="N93" s="58">
        <v>1</v>
      </c>
      <c r="O93" s="58">
        <v>1</v>
      </c>
      <c r="P93" s="58">
        <v>2</v>
      </c>
      <c r="Q93" s="58"/>
      <c r="R93" s="58">
        <v>4</v>
      </c>
      <c r="S93" s="63">
        <f t="shared" si="0"/>
        <v>8</v>
      </c>
    </row>
    <row r="94" spans="11:19" ht="15.75">
      <c r="K94" s="370" t="s">
        <v>157</v>
      </c>
      <c r="L94" s="370"/>
      <c r="M94" s="58"/>
      <c r="N94" s="58"/>
      <c r="O94" s="58"/>
      <c r="P94" s="58"/>
      <c r="Q94" s="58">
        <v>1</v>
      </c>
      <c r="R94" s="58"/>
      <c r="S94" s="63">
        <f t="shared" si="0"/>
        <v>1</v>
      </c>
    </row>
    <row r="95" spans="11:19" ht="15.75">
      <c r="K95" s="370" t="s">
        <v>155</v>
      </c>
      <c r="L95" s="370"/>
      <c r="M95" s="58"/>
      <c r="N95" s="58">
        <v>4</v>
      </c>
      <c r="O95" s="58"/>
      <c r="P95" s="58">
        <v>4</v>
      </c>
      <c r="Q95" s="58">
        <v>1</v>
      </c>
      <c r="R95" s="58">
        <v>6</v>
      </c>
      <c r="S95" s="63">
        <f t="shared" si="0"/>
        <v>15</v>
      </c>
    </row>
    <row r="96" spans="11:19" ht="15.75">
      <c r="K96" s="370" t="s">
        <v>156</v>
      </c>
      <c r="L96" s="370"/>
      <c r="M96" s="58"/>
      <c r="N96" s="58">
        <v>1</v>
      </c>
      <c r="O96" s="58">
        <v>1</v>
      </c>
      <c r="P96" s="58"/>
      <c r="Q96" s="58"/>
      <c r="R96" s="58">
        <v>5</v>
      </c>
      <c r="S96" s="63">
        <f t="shared" si="0"/>
        <v>7</v>
      </c>
    </row>
    <row r="97" spans="11:19" ht="15.75">
      <c r="K97" s="370"/>
      <c r="L97" s="370"/>
      <c r="M97" s="58"/>
      <c r="N97" s="58"/>
      <c r="O97" s="58"/>
      <c r="P97" s="58"/>
      <c r="Q97" s="58"/>
      <c r="R97" s="58"/>
      <c r="S97" s="63">
        <f t="shared" si="0"/>
        <v>0</v>
      </c>
    </row>
    <row r="98" spans="11:19" ht="15.75">
      <c r="K98" s="370"/>
      <c r="L98" s="370"/>
      <c r="M98" s="58"/>
      <c r="N98" s="58"/>
      <c r="O98" s="58"/>
      <c r="P98" s="58"/>
      <c r="Q98" s="58"/>
      <c r="R98" s="58"/>
      <c r="S98" s="63">
        <f t="shared" si="0"/>
        <v>0</v>
      </c>
    </row>
    <row r="99" spans="11:19" ht="15.75">
      <c r="K99" s="331" t="s">
        <v>136</v>
      </c>
      <c r="L99" s="331"/>
      <c r="M99" s="63">
        <f>SUM(M84:M98)</f>
        <v>6</v>
      </c>
      <c r="N99" s="63">
        <f>SUM(N84:N98)</f>
        <v>18</v>
      </c>
      <c r="O99" s="63">
        <f>SUM(O84:O98)</f>
        <v>4</v>
      </c>
      <c r="P99" s="63">
        <f>SUM(P84:P98)</f>
        <v>26</v>
      </c>
      <c r="Q99" s="63">
        <f>SUM(Q84:Q98)</f>
        <v>4</v>
      </c>
      <c r="R99" s="63">
        <f>SUM(R84:R98)</f>
        <v>29</v>
      </c>
      <c r="S99" s="63">
        <f>SUM(S84:S98)</f>
        <v>87</v>
      </c>
    </row>
    <row r="100" spans="11:12" ht="15">
      <c r="K100" s="399"/>
      <c r="L100" s="399"/>
    </row>
    <row r="101" spans="11:12" ht="15">
      <c r="K101" s="399"/>
      <c r="L101" s="399"/>
    </row>
    <row r="102" spans="11:12" ht="15">
      <c r="K102" s="399"/>
      <c r="L102" s="399"/>
    </row>
    <row r="103" spans="11:12" ht="15">
      <c r="K103" s="399"/>
      <c r="L103" s="399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4" width="15.7109375" style="183" customWidth="1"/>
    <col min="5" max="6" width="6.421875" style="183" customWidth="1"/>
    <col min="7" max="7" width="7.140625" style="183" customWidth="1"/>
    <col min="8" max="8" width="13.57421875" style="183" customWidth="1"/>
  </cols>
  <sheetData>
    <row r="1" spans="1:8" ht="37.5" customHeight="1">
      <c r="A1" s="414" t="s">
        <v>279</v>
      </c>
      <c r="B1" s="414"/>
      <c r="C1" s="414"/>
      <c r="D1" s="414"/>
      <c r="E1" s="414"/>
      <c r="F1" s="414"/>
      <c r="G1" s="414"/>
      <c r="H1" s="414"/>
    </row>
    <row r="2" spans="1:8" ht="30" customHeight="1">
      <c r="A2" s="182" t="s">
        <v>2</v>
      </c>
      <c r="B2" s="370"/>
      <c r="C2" s="370"/>
      <c r="D2" s="370"/>
      <c r="E2" s="182" t="s">
        <v>280</v>
      </c>
      <c r="F2" s="53" t="s">
        <v>281</v>
      </c>
      <c r="G2" s="182">
        <v>45</v>
      </c>
      <c r="H2" s="182"/>
    </row>
    <row r="3" spans="1:8" ht="30" customHeight="1">
      <c r="A3" s="182" t="s">
        <v>282</v>
      </c>
      <c r="B3" s="370"/>
      <c r="C3" s="370"/>
      <c r="D3" s="370"/>
      <c r="E3" s="182" t="s">
        <v>3</v>
      </c>
      <c r="F3" s="341"/>
      <c r="G3" s="339"/>
      <c r="H3" s="340"/>
    </row>
    <row r="4" spans="1:8" ht="15.75">
      <c r="A4" s="408"/>
      <c r="B4" s="411" t="s">
        <v>283</v>
      </c>
      <c r="C4" s="412"/>
      <c r="D4" s="412"/>
      <c r="E4" s="412"/>
      <c r="F4" s="412"/>
      <c r="G4" s="412"/>
      <c r="H4" s="413"/>
    </row>
    <row r="5" spans="1:8" ht="15">
      <c r="A5" s="409"/>
      <c r="B5" s="393" t="s">
        <v>284</v>
      </c>
      <c r="C5" s="394"/>
      <c r="D5" s="394"/>
      <c r="E5" s="394"/>
      <c r="F5" s="394"/>
      <c r="G5" s="394"/>
      <c r="H5" s="395"/>
    </row>
    <row r="6" spans="1:8" ht="15">
      <c r="A6" s="409"/>
      <c r="B6" s="393" t="s">
        <v>285</v>
      </c>
      <c r="C6" s="394"/>
      <c r="D6" s="394"/>
      <c r="E6" s="394"/>
      <c r="F6" s="394"/>
      <c r="G6" s="394"/>
      <c r="H6" s="395"/>
    </row>
    <row r="7" spans="1:8" ht="15">
      <c r="A7" s="409"/>
      <c r="B7" s="393" t="s">
        <v>286</v>
      </c>
      <c r="C7" s="394"/>
      <c r="D7" s="394"/>
      <c r="E7" s="394"/>
      <c r="F7" s="394"/>
      <c r="G7" s="394"/>
      <c r="H7" s="395"/>
    </row>
    <row r="8" spans="1:8" ht="15">
      <c r="A8" s="410"/>
      <c r="B8" s="393" t="s">
        <v>287</v>
      </c>
      <c r="C8" s="394"/>
      <c r="D8" s="394"/>
      <c r="E8" s="394"/>
      <c r="F8" s="394"/>
      <c r="G8" s="394"/>
      <c r="H8" s="395"/>
    </row>
    <row r="9" spans="1:8" ht="22.5" customHeight="1">
      <c r="A9" s="370" t="s">
        <v>0</v>
      </c>
      <c r="B9" s="370"/>
      <c r="C9" s="370" t="s">
        <v>1</v>
      </c>
      <c r="D9" s="370"/>
      <c r="E9" s="341" t="s">
        <v>288</v>
      </c>
      <c r="F9" s="340"/>
      <c r="G9" s="182" t="s">
        <v>3</v>
      </c>
      <c r="H9" s="182" t="s">
        <v>11</v>
      </c>
    </row>
    <row r="10" spans="1:8" ht="30" customHeight="1">
      <c r="A10" s="360"/>
      <c r="B10" s="360"/>
      <c r="C10" s="360"/>
      <c r="D10" s="360"/>
      <c r="E10" s="393"/>
      <c r="F10" s="395"/>
      <c r="G10" s="181"/>
      <c r="H10" s="181"/>
    </row>
    <row r="11" spans="1:8" ht="30" customHeight="1">
      <c r="A11" s="360"/>
      <c r="B11" s="360"/>
      <c r="C11" s="360"/>
      <c r="D11" s="360"/>
      <c r="E11" s="393"/>
      <c r="F11" s="395"/>
      <c r="G11" s="181"/>
      <c r="H11" s="181"/>
    </row>
    <row r="12" spans="1:8" ht="30" customHeight="1">
      <c r="A12" s="360"/>
      <c r="B12" s="360"/>
      <c r="C12" s="360"/>
      <c r="D12" s="360"/>
      <c r="E12" s="393"/>
      <c r="F12" s="395"/>
      <c r="G12" s="181"/>
      <c r="H12" s="181"/>
    </row>
    <row r="13" spans="1:8" ht="30" customHeight="1">
      <c r="A13" s="360"/>
      <c r="B13" s="360"/>
      <c r="C13" s="360"/>
      <c r="D13" s="360"/>
      <c r="E13" s="393"/>
      <c r="F13" s="395"/>
      <c r="G13" s="181"/>
      <c r="H13" s="181"/>
    </row>
    <row r="14" spans="1:8" ht="22.5" customHeight="1">
      <c r="A14" s="360" t="s">
        <v>289</v>
      </c>
      <c r="B14" s="360"/>
      <c r="C14" s="360"/>
      <c r="D14" s="360"/>
      <c r="E14" s="404" t="s">
        <v>136</v>
      </c>
      <c r="F14" s="405"/>
      <c r="G14" s="360"/>
      <c r="H14" s="360"/>
    </row>
    <row r="15" spans="1:8" ht="22.5" customHeight="1">
      <c r="A15" s="360" t="s">
        <v>290</v>
      </c>
      <c r="B15" s="360"/>
      <c r="C15" s="360"/>
      <c r="D15" s="360"/>
      <c r="E15" s="406"/>
      <c r="F15" s="407"/>
      <c r="G15" s="360"/>
      <c r="H15" s="360"/>
    </row>
    <row r="16" ht="30" customHeight="1"/>
    <row r="17" ht="30" customHeight="1"/>
    <row r="18" spans="1:8" ht="31.5">
      <c r="A18" s="414" t="s">
        <v>279</v>
      </c>
      <c r="B18" s="414"/>
      <c r="C18" s="414"/>
      <c r="D18" s="414"/>
      <c r="E18" s="414"/>
      <c r="F18" s="414"/>
      <c r="G18" s="414"/>
      <c r="H18" s="414"/>
    </row>
    <row r="19" spans="1:8" ht="30" customHeight="1">
      <c r="A19" s="182" t="s">
        <v>2</v>
      </c>
      <c r="B19" s="370"/>
      <c r="C19" s="370"/>
      <c r="D19" s="370"/>
      <c r="E19" s="182" t="s">
        <v>280</v>
      </c>
      <c r="F19" s="53" t="s">
        <v>281</v>
      </c>
      <c r="G19" s="182">
        <v>45</v>
      </c>
      <c r="H19" s="182"/>
    </row>
    <row r="20" spans="1:8" ht="30" customHeight="1">
      <c r="A20" s="182" t="s">
        <v>282</v>
      </c>
      <c r="B20" s="370"/>
      <c r="C20" s="370"/>
      <c r="D20" s="370"/>
      <c r="E20" s="182" t="s">
        <v>3</v>
      </c>
      <c r="F20" s="341"/>
      <c r="G20" s="339"/>
      <c r="H20" s="340"/>
    </row>
    <row r="21" spans="1:8" ht="15.75">
      <c r="A21" s="408"/>
      <c r="B21" s="411" t="s">
        <v>283</v>
      </c>
      <c r="C21" s="412"/>
      <c r="D21" s="412"/>
      <c r="E21" s="412"/>
      <c r="F21" s="412"/>
      <c r="G21" s="412"/>
      <c r="H21" s="413"/>
    </row>
    <row r="22" spans="1:8" ht="15">
      <c r="A22" s="409"/>
      <c r="B22" s="393" t="s">
        <v>284</v>
      </c>
      <c r="C22" s="394"/>
      <c r="D22" s="394"/>
      <c r="E22" s="394"/>
      <c r="F22" s="394"/>
      <c r="G22" s="394"/>
      <c r="H22" s="395"/>
    </row>
    <row r="23" spans="1:8" ht="15">
      <c r="A23" s="409"/>
      <c r="B23" s="393" t="s">
        <v>285</v>
      </c>
      <c r="C23" s="394"/>
      <c r="D23" s="394"/>
      <c r="E23" s="394"/>
      <c r="F23" s="394"/>
      <c r="G23" s="394"/>
      <c r="H23" s="395"/>
    </row>
    <row r="24" spans="1:8" ht="15">
      <c r="A24" s="409"/>
      <c r="B24" s="393" t="s">
        <v>286</v>
      </c>
      <c r="C24" s="394"/>
      <c r="D24" s="394"/>
      <c r="E24" s="394"/>
      <c r="F24" s="394"/>
      <c r="G24" s="394"/>
      <c r="H24" s="395"/>
    </row>
    <row r="25" spans="1:8" ht="15">
      <c r="A25" s="410"/>
      <c r="B25" s="393" t="s">
        <v>287</v>
      </c>
      <c r="C25" s="394"/>
      <c r="D25" s="394"/>
      <c r="E25" s="394"/>
      <c r="F25" s="394"/>
      <c r="G25" s="394"/>
      <c r="H25" s="395"/>
    </row>
    <row r="26" spans="1:8" ht="22.5" customHeight="1">
      <c r="A26" s="370" t="s">
        <v>0</v>
      </c>
      <c r="B26" s="370"/>
      <c r="C26" s="370" t="s">
        <v>1</v>
      </c>
      <c r="D26" s="370"/>
      <c r="E26" s="341" t="s">
        <v>288</v>
      </c>
      <c r="F26" s="340"/>
      <c r="G26" s="182" t="s">
        <v>3</v>
      </c>
      <c r="H26" s="182" t="s">
        <v>11</v>
      </c>
    </row>
    <row r="27" spans="1:8" ht="30" customHeight="1">
      <c r="A27" s="360"/>
      <c r="B27" s="360"/>
      <c r="C27" s="360"/>
      <c r="D27" s="360"/>
      <c r="E27" s="393"/>
      <c r="F27" s="395"/>
      <c r="G27" s="181"/>
      <c r="H27" s="181"/>
    </row>
    <row r="28" spans="1:8" ht="30" customHeight="1">
      <c r="A28" s="360"/>
      <c r="B28" s="360"/>
      <c r="C28" s="360"/>
      <c r="D28" s="360"/>
      <c r="E28" s="393"/>
      <c r="F28" s="395"/>
      <c r="G28" s="181"/>
      <c r="H28" s="181"/>
    </row>
    <row r="29" spans="1:8" ht="30" customHeight="1">
      <c r="A29" s="360"/>
      <c r="B29" s="360"/>
      <c r="C29" s="360"/>
      <c r="D29" s="360"/>
      <c r="E29" s="393"/>
      <c r="F29" s="395"/>
      <c r="G29" s="181"/>
      <c r="H29" s="181"/>
    </row>
    <row r="30" spans="1:8" ht="30" customHeight="1">
      <c r="A30" s="360"/>
      <c r="B30" s="360"/>
      <c r="C30" s="360"/>
      <c r="D30" s="360"/>
      <c r="E30" s="393"/>
      <c r="F30" s="395"/>
      <c r="G30" s="181"/>
      <c r="H30" s="181"/>
    </row>
    <row r="31" spans="1:8" ht="22.5" customHeight="1">
      <c r="A31" s="360" t="s">
        <v>289</v>
      </c>
      <c r="B31" s="360"/>
      <c r="C31" s="360"/>
      <c r="D31" s="360"/>
      <c r="E31" s="404" t="s">
        <v>136</v>
      </c>
      <c r="F31" s="405"/>
      <c r="G31" s="360"/>
      <c r="H31" s="360"/>
    </row>
    <row r="32" spans="1:8" ht="22.5" customHeight="1">
      <c r="A32" s="360" t="s">
        <v>290</v>
      </c>
      <c r="B32" s="360"/>
      <c r="C32" s="360"/>
      <c r="D32" s="360"/>
      <c r="E32" s="406"/>
      <c r="F32" s="407"/>
      <c r="G32" s="360"/>
      <c r="H32" s="360"/>
    </row>
  </sheetData>
  <sheetProtection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4">
      <selection activeCell="A6" sqref="A6:IV6"/>
    </sheetView>
  </sheetViews>
  <sheetFormatPr defaultColWidth="11.421875" defaultRowHeight="15"/>
  <cols>
    <col min="1" max="1" width="71.421875" style="199" customWidth="1"/>
    <col min="2" max="2" width="14.28125" style="200" customWidth="1"/>
  </cols>
  <sheetData>
    <row r="1" spans="1:2" ht="33.75">
      <c r="A1" s="197" t="s">
        <v>300</v>
      </c>
      <c r="B1" s="198" t="s">
        <v>280</v>
      </c>
    </row>
    <row r="2" spans="1:2" ht="33.75">
      <c r="A2" s="197"/>
      <c r="B2" s="198"/>
    </row>
    <row r="3" spans="1:2" ht="33.75">
      <c r="A3" s="197" t="s">
        <v>306</v>
      </c>
      <c r="B3" s="198" t="s">
        <v>271</v>
      </c>
    </row>
    <row r="4" spans="1:2" ht="33.75">
      <c r="A4" s="197" t="s">
        <v>154</v>
      </c>
      <c r="B4" s="198" t="s">
        <v>229</v>
      </c>
    </row>
    <row r="5" spans="1:2" ht="33.75">
      <c r="A5" s="197" t="s">
        <v>308</v>
      </c>
      <c r="B5" s="198" t="s">
        <v>270</v>
      </c>
    </row>
    <row r="6" spans="1:2" ht="33.75">
      <c r="A6" s="197" t="s">
        <v>301</v>
      </c>
      <c r="B6" s="198" t="s">
        <v>278</v>
      </c>
    </row>
    <row r="7" spans="1:2" ht="33.75">
      <c r="A7" s="197" t="s">
        <v>307</v>
      </c>
      <c r="B7" s="198" t="s">
        <v>275</v>
      </c>
    </row>
    <row r="8" spans="1:2" ht="33.75">
      <c r="A8" s="197" t="s">
        <v>152</v>
      </c>
      <c r="B8" s="198" t="s">
        <v>276</v>
      </c>
    </row>
    <row r="9" spans="1:2" ht="33.75">
      <c r="A9" s="197" t="s">
        <v>302</v>
      </c>
      <c r="B9" s="198" t="s">
        <v>273</v>
      </c>
    </row>
    <row r="10" spans="1:2" ht="33.75">
      <c r="A10" s="197" t="s">
        <v>303</v>
      </c>
      <c r="B10" s="198" t="s">
        <v>269</v>
      </c>
    </row>
    <row r="11" spans="1:2" ht="33.75">
      <c r="A11" s="197" t="s">
        <v>140</v>
      </c>
      <c r="B11" s="198" t="s">
        <v>272</v>
      </c>
    </row>
    <row r="12" spans="1:2" ht="33.75">
      <c r="A12" s="197" t="s">
        <v>156</v>
      </c>
      <c r="B12" s="198" t="s">
        <v>304</v>
      </c>
    </row>
    <row r="13" spans="1:2" ht="33.75">
      <c r="A13" s="197" t="s">
        <v>153</v>
      </c>
      <c r="B13" s="198" t="s">
        <v>277</v>
      </c>
    </row>
    <row r="14" spans="1:2" ht="33.75">
      <c r="A14" s="197" t="s">
        <v>305</v>
      </c>
      <c r="B14" s="198" t="s">
        <v>296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2" width="18.57421875" style="68" customWidth="1"/>
    <col min="3" max="3" width="11.421875" style="68" customWidth="1"/>
    <col min="4" max="6" width="4.28125" style="68" customWidth="1"/>
    <col min="7" max="7" width="3.57421875" style="68" customWidth="1"/>
    <col min="8" max="9" width="18.57421875" style="68" customWidth="1"/>
    <col min="10" max="10" width="11.421875" style="68" customWidth="1"/>
    <col min="11" max="13" width="4.28125" style="68" customWidth="1"/>
  </cols>
  <sheetData>
    <row r="1" spans="1:13" s="12" customFormat="1" ht="22.5" customHeight="1">
      <c r="A1" s="216" t="s">
        <v>16</v>
      </c>
      <c r="B1" s="332" t="s">
        <v>311</v>
      </c>
      <c r="C1" s="332"/>
      <c r="D1" s="332"/>
      <c r="E1" s="332"/>
      <c r="F1" s="332"/>
      <c r="G1" s="332"/>
      <c r="H1" s="216" t="s">
        <v>355</v>
      </c>
      <c r="I1" s="332" t="s">
        <v>310</v>
      </c>
      <c r="J1" s="332"/>
      <c r="K1" s="332">
        <v>2022</v>
      </c>
      <c r="L1" s="332"/>
      <c r="M1" s="332"/>
    </row>
    <row r="2" spans="1:13" ht="22.5" customHeight="1">
      <c r="A2" s="53" t="s">
        <v>83</v>
      </c>
      <c r="B2" s="57">
        <v>43515</v>
      </c>
      <c r="C2" s="53" t="s">
        <v>127</v>
      </c>
      <c r="D2" s="53" t="s">
        <v>291</v>
      </c>
      <c r="E2" s="330" t="s">
        <v>316</v>
      </c>
      <c r="F2" s="330"/>
      <c r="G2" s="53"/>
      <c r="H2" s="53" t="s">
        <v>83</v>
      </c>
      <c r="I2" s="57">
        <v>43515</v>
      </c>
      <c r="J2" s="53" t="s">
        <v>127</v>
      </c>
      <c r="K2" s="53" t="s">
        <v>292</v>
      </c>
      <c r="L2" s="330" t="s">
        <v>317</v>
      </c>
      <c r="M2" s="330"/>
    </row>
    <row r="3" spans="1:14" s="11" customFormat="1" ht="37.5" customHeight="1">
      <c r="A3" s="217" t="s">
        <v>0</v>
      </c>
      <c r="B3" s="217" t="s">
        <v>1</v>
      </c>
      <c r="C3" s="217" t="s">
        <v>226</v>
      </c>
      <c r="D3" s="41" t="s">
        <v>3</v>
      </c>
      <c r="E3" s="41" t="s">
        <v>8</v>
      </c>
      <c r="F3" s="41" t="s">
        <v>6</v>
      </c>
      <c r="G3" s="41"/>
      <c r="H3" s="217" t="s">
        <v>0</v>
      </c>
      <c r="I3" s="217" t="s">
        <v>1</v>
      </c>
      <c r="J3" s="217" t="s">
        <v>17</v>
      </c>
      <c r="K3" s="41" t="s">
        <v>3</v>
      </c>
      <c r="L3" s="41" t="s">
        <v>8</v>
      </c>
      <c r="M3" s="41" t="s">
        <v>6</v>
      </c>
      <c r="N3" s="12"/>
    </row>
    <row r="4" spans="1:14" s="11" customFormat="1" ht="18" customHeight="1">
      <c r="A4" s="195"/>
      <c r="B4" s="90"/>
      <c r="C4" s="99"/>
      <c r="D4" s="90"/>
      <c r="E4" s="100"/>
      <c r="F4" s="100"/>
      <c r="G4" s="100">
        <v>1</v>
      </c>
      <c r="H4" s="195" t="s">
        <v>356</v>
      </c>
      <c r="I4" s="90" t="s">
        <v>357</v>
      </c>
      <c r="J4" s="99" t="str">
        <f>'[1]1er crit.10m'!$K$4</f>
        <v>002</v>
      </c>
      <c r="K4" s="90" t="s">
        <v>243</v>
      </c>
      <c r="L4" s="100">
        <v>1</v>
      </c>
      <c r="M4" s="100"/>
      <c r="N4" s="12"/>
    </row>
    <row r="5" spans="1:14" s="18" customFormat="1" ht="18" customHeight="1">
      <c r="A5" s="195"/>
      <c r="B5" s="90"/>
      <c r="C5" s="99"/>
      <c r="D5" s="90"/>
      <c r="E5" s="100"/>
      <c r="F5" s="100"/>
      <c r="G5" s="100">
        <v>2</v>
      </c>
      <c r="H5" s="195" t="s">
        <v>359</v>
      </c>
      <c r="I5" s="90" t="s">
        <v>360</v>
      </c>
      <c r="J5" s="99" t="str">
        <f>'[1]1er crit.10m'!$K$4</f>
        <v>002</v>
      </c>
      <c r="K5" s="90" t="s">
        <v>350</v>
      </c>
      <c r="L5" s="100">
        <v>1</v>
      </c>
      <c r="M5" s="100"/>
      <c r="N5" s="12"/>
    </row>
    <row r="6" spans="1:13" ht="18" customHeight="1">
      <c r="A6" s="195"/>
      <c r="B6" s="90"/>
      <c r="C6" s="99"/>
      <c r="D6" s="90"/>
      <c r="E6" s="100"/>
      <c r="F6" s="131"/>
      <c r="G6" s="202">
        <v>3</v>
      </c>
      <c r="H6" s="195" t="s">
        <v>322</v>
      </c>
      <c r="I6" s="90" t="s">
        <v>321</v>
      </c>
      <c r="J6" s="99" t="str">
        <f>'[1]1er crit.10m'!$K$4</f>
        <v>002</v>
      </c>
      <c r="K6" s="90" t="s">
        <v>238</v>
      </c>
      <c r="L6" s="202">
        <v>1</v>
      </c>
      <c r="M6" s="133"/>
    </row>
    <row r="7" spans="1:13" ht="18" customHeight="1">
      <c r="A7" s="279"/>
      <c r="B7" s="194"/>
      <c r="C7" s="194"/>
      <c r="D7" s="194"/>
      <c r="E7" s="245"/>
      <c r="F7" s="131"/>
      <c r="G7" s="202">
        <v>4</v>
      </c>
      <c r="H7" s="195" t="s">
        <v>246</v>
      </c>
      <c r="I7" s="90" t="s">
        <v>247</v>
      </c>
      <c r="J7" s="99" t="str">
        <f>'[3]1er crit.10m'!$K$4</f>
        <v>276</v>
      </c>
      <c r="K7" s="90" t="s">
        <v>323</v>
      </c>
      <c r="L7" s="275">
        <v>1</v>
      </c>
      <c r="M7" s="133"/>
    </row>
    <row r="8" spans="1:14" ht="18" customHeight="1">
      <c r="A8" s="279"/>
      <c r="B8" s="194"/>
      <c r="C8" s="194"/>
      <c r="D8" s="194"/>
      <c r="E8" s="15"/>
      <c r="F8" s="15"/>
      <c r="G8" s="266">
        <v>5</v>
      </c>
      <c r="H8" s="195" t="s">
        <v>84</v>
      </c>
      <c r="I8" s="90" t="s">
        <v>329</v>
      </c>
      <c r="J8" s="99" t="s">
        <v>270</v>
      </c>
      <c r="K8" s="90" t="s">
        <v>243</v>
      </c>
      <c r="L8" s="202">
        <v>1</v>
      </c>
      <c r="M8" s="266"/>
      <c r="N8" s="12"/>
    </row>
    <row r="9" spans="1:14" ht="18" customHeight="1">
      <c r="A9" s="201"/>
      <c r="B9" s="201"/>
      <c r="C9" s="201"/>
      <c r="D9" s="201"/>
      <c r="E9" s="15"/>
      <c r="F9" s="15"/>
      <c r="G9" s="266">
        <v>6</v>
      </c>
      <c r="H9" s="193" t="s">
        <v>330</v>
      </c>
      <c r="I9" s="115" t="s">
        <v>331</v>
      </c>
      <c r="J9" s="116" t="s">
        <v>278</v>
      </c>
      <c r="K9" s="115" t="s">
        <v>238</v>
      </c>
      <c r="L9" s="100">
        <v>1</v>
      </c>
      <c r="M9" s="266"/>
      <c r="N9" s="12"/>
    </row>
    <row r="10" spans="1:14" ht="18" customHeight="1">
      <c r="A10" s="202"/>
      <c r="B10" s="202"/>
      <c r="C10" s="203"/>
      <c r="D10" s="202"/>
      <c r="E10" s="15"/>
      <c r="F10" s="15"/>
      <c r="G10" s="266">
        <v>7</v>
      </c>
      <c r="H10" s="193" t="s">
        <v>351</v>
      </c>
      <c r="I10" s="115" t="s">
        <v>364</v>
      </c>
      <c r="J10" s="116" t="s">
        <v>278</v>
      </c>
      <c r="K10" s="115" t="s">
        <v>238</v>
      </c>
      <c r="L10" s="100">
        <v>1</v>
      </c>
      <c r="M10" s="266"/>
      <c r="N10" s="12"/>
    </row>
    <row r="11" spans="1:14" ht="18" customHeight="1">
      <c r="A11" s="194"/>
      <c r="B11" s="86"/>
      <c r="C11" s="89"/>
      <c r="D11" s="86"/>
      <c r="E11" s="15"/>
      <c r="F11" s="15"/>
      <c r="G11" s="266">
        <v>8</v>
      </c>
      <c r="H11" s="193" t="s">
        <v>212</v>
      </c>
      <c r="I11" s="115" t="s">
        <v>352</v>
      </c>
      <c r="J11" s="116" t="s">
        <v>278</v>
      </c>
      <c r="K11" s="115" t="s">
        <v>243</v>
      </c>
      <c r="L11" s="100">
        <v>1</v>
      </c>
      <c r="M11" s="266"/>
      <c r="N11" s="12"/>
    </row>
    <row r="12" spans="1:14" ht="18" customHeight="1">
      <c r="A12" s="201"/>
      <c r="B12" s="202"/>
      <c r="C12" s="246"/>
      <c r="D12" s="202"/>
      <c r="E12" s="15"/>
      <c r="F12" s="15"/>
      <c r="G12" s="266">
        <v>9</v>
      </c>
      <c r="H12" s="294" t="s">
        <v>367</v>
      </c>
      <c r="I12" s="287" t="s">
        <v>368</v>
      </c>
      <c r="J12" s="287">
        <v>162</v>
      </c>
      <c r="K12" s="287" t="s">
        <v>323</v>
      </c>
      <c r="L12" s="60"/>
      <c r="M12" s="60">
        <v>1</v>
      </c>
      <c r="N12" s="12"/>
    </row>
    <row r="13" spans="1:14" ht="18" customHeight="1">
      <c r="A13" s="201"/>
      <c r="B13" s="202"/>
      <c r="C13" s="203"/>
      <c r="D13" s="202"/>
      <c r="E13" s="15"/>
      <c r="F13" s="15"/>
      <c r="G13" s="266">
        <v>10</v>
      </c>
      <c r="H13" s="293" t="s">
        <v>365</v>
      </c>
      <c r="I13" s="287" t="s">
        <v>366</v>
      </c>
      <c r="J13" s="287">
        <v>162</v>
      </c>
      <c r="K13" s="287" t="s">
        <v>238</v>
      </c>
      <c r="L13" s="60"/>
      <c r="M13" s="60">
        <v>1</v>
      </c>
      <c r="N13" s="12"/>
    </row>
    <row r="14" spans="1:14" ht="18" customHeight="1">
      <c r="A14" s="201"/>
      <c r="B14" s="202"/>
      <c r="C14" s="203"/>
      <c r="D14" s="202"/>
      <c r="E14" s="275"/>
      <c r="F14" s="275"/>
      <c r="G14" s="275">
        <v>11</v>
      </c>
      <c r="H14" s="288" t="s">
        <v>240</v>
      </c>
      <c r="I14" s="289" t="s">
        <v>241</v>
      </c>
      <c r="J14" s="290" t="str">
        <f>'[1]1er crit.10m'!$K$4</f>
        <v>002</v>
      </c>
      <c r="K14" s="289" t="s">
        <v>238</v>
      </c>
      <c r="L14" s="60"/>
      <c r="M14" s="60">
        <v>1</v>
      </c>
      <c r="N14" s="12"/>
    </row>
    <row r="15" spans="1:13" ht="22.5" customHeight="1">
      <c r="A15" s="331" t="s">
        <v>137</v>
      </c>
      <c r="B15" s="331"/>
      <c r="C15" s="331"/>
      <c r="D15" s="64">
        <f>SUM(E15:F15)</f>
        <v>0</v>
      </c>
      <c r="E15" s="64">
        <f>SUM(E4:E13)</f>
        <v>0</v>
      </c>
      <c r="F15" s="64">
        <f>SUM(F4:F13)</f>
        <v>0</v>
      </c>
      <c r="G15" s="64"/>
      <c r="H15" s="331" t="s">
        <v>137</v>
      </c>
      <c r="I15" s="331"/>
      <c r="J15" s="331"/>
      <c r="K15" s="64">
        <f>SUM(L15:M15)</f>
        <v>11</v>
      </c>
      <c r="L15" s="64">
        <f>SUM(L4:L14)</f>
        <v>8</v>
      </c>
      <c r="M15" s="64">
        <f>SUM(M4:M14)</f>
        <v>3</v>
      </c>
    </row>
    <row r="16" spans="1:13" s="12" customFormat="1" ht="22.5" customHeight="1">
      <c r="A16" s="265" t="s">
        <v>16</v>
      </c>
      <c r="B16" s="332" t="s">
        <v>311</v>
      </c>
      <c r="C16" s="332"/>
      <c r="D16" s="332"/>
      <c r="E16" s="332"/>
      <c r="F16" s="332"/>
      <c r="G16" s="332"/>
      <c r="H16" s="265" t="s">
        <v>355</v>
      </c>
      <c r="I16" s="332" t="s">
        <v>310</v>
      </c>
      <c r="J16" s="332"/>
      <c r="K16" s="332">
        <v>2022</v>
      </c>
      <c r="L16" s="332"/>
      <c r="M16" s="332"/>
    </row>
    <row r="17" spans="1:13" s="4" customFormat="1" ht="22.5" customHeight="1">
      <c r="A17" s="53" t="s">
        <v>83</v>
      </c>
      <c r="B17" s="57">
        <v>43515</v>
      </c>
      <c r="C17" s="53" t="s">
        <v>127</v>
      </c>
      <c r="D17" s="53" t="s">
        <v>128</v>
      </c>
      <c r="E17" s="330" t="s">
        <v>251</v>
      </c>
      <c r="F17" s="330"/>
      <c r="G17" s="53"/>
      <c r="H17" s="53" t="s">
        <v>7</v>
      </c>
      <c r="I17" s="57">
        <v>43515</v>
      </c>
      <c r="J17" s="53" t="s">
        <v>127</v>
      </c>
      <c r="K17" s="53" t="s">
        <v>129</v>
      </c>
      <c r="L17" s="330" t="s">
        <v>318</v>
      </c>
      <c r="M17" s="330"/>
    </row>
    <row r="18" spans="1:13" ht="37.5" customHeight="1">
      <c r="A18" s="217" t="s">
        <v>0</v>
      </c>
      <c r="B18" s="217" t="s">
        <v>1</v>
      </c>
      <c r="C18" s="217" t="s">
        <v>226</v>
      </c>
      <c r="D18" s="41" t="s">
        <v>3</v>
      </c>
      <c r="E18" s="41" t="s">
        <v>8</v>
      </c>
      <c r="F18" s="41" t="s">
        <v>6</v>
      </c>
      <c r="G18" s="41"/>
      <c r="H18" s="217" t="s">
        <v>0</v>
      </c>
      <c r="I18" s="217" t="s">
        <v>1</v>
      </c>
      <c r="J18" s="217" t="s">
        <v>17</v>
      </c>
      <c r="K18" s="41" t="s">
        <v>3</v>
      </c>
      <c r="L18" s="41" t="s">
        <v>8</v>
      </c>
      <c r="M18" s="41" t="s">
        <v>6</v>
      </c>
    </row>
    <row r="19" spans="1:13" ht="18" customHeight="1">
      <c r="A19" s="201"/>
      <c r="B19" s="202"/>
      <c r="C19" s="203"/>
      <c r="D19" s="202"/>
      <c r="E19" s="100"/>
      <c r="F19" s="100"/>
      <c r="G19" s="100">
        <v>1</v>
      </c>
      <c r="H19" s="194" t="s">
        <v>67</v>
      </c>
      <c r="I19" s="86" t="s">
        <v>349</v>
      </c>
      <c r="J19" s="89" t="s">
        <v>229</v>
      </c>
      <c r="K19" s="86" t="s">
        <v>350</v>
      </c>
      <c r="L19" s="100">
        <v>1</v>
      </c>
      <c r="M19" s="100"/>
    </row>
    <row r="20" spans="1:13" ht="18" customHeight="1">
      <c r="A20" s="194"/>
      <c r="B20" s="194"/>
      <c r="C20" s="194"/>
      <c r="D20" s="194"/>
      <c r="E20" s="266"/>
      <c r="F20" s="266"/>
      <c r="G20" s="100">
        <v>2</v>
      </c>
      <c r="H20" s="194" t="s">
        <v>378</v>
      </c>
      <c r="I20" s="86" t="s">
        <v>379</v>
      </c>
      <c r="J20" s="89" t="s">
        <v>277</v>
      </c>
      <c r="K20" s="86" t="s">
        <v>238</v>
      </c>
      <c r="L20" s="275">
        <v>1</v>
      </c>
      <c r="M20" s="100"/>
    </row>
    <row r="21" spans="1:13" ht="18" customHeight="1">
      <c r="A21" s="195"/>
      <c r="B21" s="90"/>
      <c r="C21" s="99"/>
      <c r="D21" s="90"/>
      <c r="E21" s="266"/>
      <c r="F21" s="266"/>
      <c r="G21" s="254">
        <v>3</v>
      </c>
      <c r="H21" s="194" t="s">
        <v>380</v>
      </c>
      <c r="I21" s="86" t="s">
        <v>381</v>
      </c>
      <c r="J21" s="89" t="s">
        <v>277</v>
      </c>
      <c r="K21" s="86" t="s">
        <v>42</v>
      </c>
      <c r="L21" s="275">
        <v>1</v>
      </c>
      <c r="M21" s="266"/>
    </row>
    <row r="22" spans="1:13" ht="18" customHeight="1">
      <c r="A22" s="194"/>
      <c r="B22" s="86"/>
      <c r="C22" s="89"/>
      <c r="D22" s="86"/>
      <c r="E22" s="266"/>
      <c r="F22" s="266"/>
      <c r="G22" s="254">
        <v>4</v>
      </c>
      <c r="H22" s="194" t="s">
        <v>382</v>
      </c>
      <c r="I22" s="86" t="s">
        <v>383</v>
      </c>
      <c r="J22" s="89" t="s">
        <v>277</v>
      </c>
      <c r="K22" s="86" t="s">
        <v>38</v>
      </c>
      <c r="L22" s="275">
        <v>1</v>
      </c>
      <c r="M22" s="266"/>
    </row>
    <row r="23" spans="1:13" ht="18" customHeight="1">
      <c r="A23" s="194"/>
      <c r="B23" s="86"/>
      <c r="C23" s="89"/>
      <c r="D23" s="86"/>
      <c r="E23" s="266"/>
      <c r="F23" s="266"/>
      <c r="G23" s="254">
        <v>5</v>
      </c>
      <c r="H23" s="195" t="s">
        <v>362</v>
      </c>
      <c r="I23" s="90" t="s">
        <v>363</v>
      </c>
      <c r="J23" s="89" t="s">
        <v>304</v>
      </c>
      <c r="K23" s="86" t="s">
        <v>238</v>
      </c>
      <c r="L23" s="266">
        <v>1</v>
      </c>
      <c r="M23" s="266"/>
    </row>
    <row r="24" spans="1:13" ht="18" customHeight="1">
      <c r="A24" s="202"/>
      <c r="B24" s="202"/>
      <c r="C24" s="203"/>
      <c r="D24" s="202"/>
      <c r="E24" s="266"/>
      <c r="F24" s="266"/>
      <c r="G24" s="254">
        <v>6</v>
      </c>
      <c r="H24" s="287" t="s">
        <v>377</v>
      </c>
      <c r="I24" s="287" t="s">
        <v>366</v>
      </c>
      <c r="J24" s="287">
        <v>162</v>
      </c>
      <c r="K24" s="287" t="s">
        <v>238</v>
      </c>
      <c r="L24" s="60"/>
      <c r="M24" s="60">
        <v>1</v>
      </c>
    </row>
    <row r="25" spans="1:13" ht="18" customHeight="1">
      <c r="A25" s="201"/>
      <c r="B25" s="202"/>
      <c r="C25" s="203"/>
      <c r="D25" s="202"/>
      <c r="E25" s="266"/>
      <c r="F25" s="266"/>
      <c r="G25" s="254">
        <v>7</v>
      </c>
      <c r="H25" s="288" t="s">
        <v>244</v>
      </c>
      <c r="I25" s="289" t="s">
        <v>245</v>
      </c>
      <c r="J25" s="290" t="str">
        <f>'[3]1er crit.10m'!$K$4</f>
        <v>276</v>
      </c>
      <c r="K25" s="289" t="s">
        <v>238</v>
      </c>
      <c r="L25" s="60"/>
      <c r="M25" s="60">
        <v>1</v>
      </c>
    </row>
    <row r="26" spans="1:13" ht="18" customHeight="1">
      <c r="A26" s="201"/>
      <c r="B26" s="201"/>
      <c r="C26" s="201"/>
      <c r="D26" s="201"/>
      <c r="E26" s="266"/>
      <c r="F26" s="266"/>
      <c r="G26" s="254">
        <v>8</v>
      </c>
      <c r="H26" s="287" t="s">
        <v>256</v>
      </c>
      <c r="I26" s="291" t="s">
        <v>297</v>
      </c>
      <c r="J26" s="292" t="s">
        <v>277</v>
      </c>
      <c r="K26" s="291" t="s">
        <v>238</v>
      </c>
      <c r="L26" s="60"/>
      <c r="M26" s="60">
        <v>1</v>
      </c>
    </row>
    <row r="27" spans="1:13" s="4" customFormat="1" ht="18" customHeight="1">
      <c r="A27" s="201"/>
      <c r="B27" s="201"/>
      <c r="C27" s="201"/>
      <c r="D27" s="201"/>
      <c r="E27" s="266"/>
      <c r="F27" s="266"/>
      <c r="G27" s="254">
        <v>9</v>
      </c>
      <c r="H27" s="287" t="s">
        <v>353</v>
      </c>
      <c r="I27" s="291" t="s">
        <v>354</v>
      </c>
      <c r="J27" s="292" t="s">
        <v>277</v>
      </c>
      <c r="K27" s="291" t="s">
        <v>238</v>
      </c>
      <c r="L27" s="60"/>
      <c r="M27" s="60">
        <v>1</v>
      </c>
    </row>
    <row r="28" spans="1:13" s="4" customFormat="1" ht="18" customHeight="1">
      <c r="A28" s="248"/>
      <c r="B28" s="249"/>
      <c r="C28" s="250"/>
      <c r="D28" s="249"/>
      <c r="E28" s="266"/>
      <c r="F28" s="266"/>
      <c r="G28" s="266">
        <v>10</v>
      </c>
      <c r="H28" s="248"/>
      <c r="I28" s="249"/>
      <c r="J28" s="250"/>
      <c r="K28" s="249"/>
      <c r="L28" s="266"/>
      <c r="M28" s="266"/>
    </row>
    <row r="29" spans="1:13" s="4" customFormat="1" ht="22.5" customHeight="1">
      <c r="A29" s="331" t="s">
        <v>137</v>
      </c>
      <c r="B29" s="331"/>
      <c r="C29" s="331"/>
      <c r="D29" s="64">
        <f>SUM(E29:F29)</f>
        <v>0</v>
      </c>
      <c r="E29" s="64">
        <f>SUM(E19:E28)</f>
        <v>0</v>
      </c>
      <c r="F29" s="64">
        <f>SUM(F19:F28)</f>
        <v>0</v>
      </c>
      <c r="G29" s="64"/>
      <c r="H29" s="331" t="s">
        <v>137</v>
      </c>
      <c r="I29" s="331"/>
      <c r="J29" s="331"/>
      <c r="K29" s="64">
        <f>SUM(L29:M29)</f>
        <v>9</v>
      </c>
      <c r="L29" s="64">
        <f>SUM(L19:L28)</f>
        <v>5</v>
      </c>
      <c r="M29" s="64">
        <f>SUM(M19:M28)</f>
        <v>4</v>
      </c>
    </row>
    <row r="30" spans="1:13" s="12" customFormat="1" ht="22.5" customHeight="1">
      <c r="A30" s="265" t="s">
        <v>16</v>
      </c>
      <c r="B30" s="332" t="s">
        <v>311</v>
      </c>
      <c r="C30" s="332"/>
      <c r="D30" s="332"/>
      <c r="E30" s="332"/>
      <c r="F30" s="332"/>
      <c r="G30" s="332"/>
      <c r="H30" s="265" t="s">
        <v>355</v>
      </c>
      <c r="I30" s="332" t="s">
        <v>310</v>
      </c>
      <c r="J30" s="332"/>
      <c r="K30" s="332">
        <v>2022</v>
      </c>
      <c r="L30" s="332"/>
      <c r="M30" s="332"/>
    </row>
    <row r="31" spans="1:13" s="4" customFormat="1" ht="22.5" customHeight="1">
      <c r="A31" s="53" t="s">
        <v>28</v>
      </c>
      <c r="B31" s="57">
        <v>43516</v>
      </c>
      <c r="C31" s="53" t="s">
        <v>127</v>
      </c>
      <c r="D31" s="53" t="s">
        <v>131</v>
      </c>
      <c r="E31" s="330" t="s">
        <v>316</v>
      </c>
      <c r="F31" s="330"/>
      <c r="G31" s="53"/>
      <c r="H31" s="53" t="s">
        <v>28</v>
      </c>
      <c r="I31" s="57">
        <v>43516</v>
      </c>
      <c r="J31" s="53" t="s">
        <v>127</v>
      </c>
      <c r="K31" s="53" t="s">
        <v>252</v>
      </c>
      <c r="L31" s="330" t="s">
        <v>317</v>
      </c>
      <c r="M31" s="330"/>
    </row>
    <row r="32" spans="1:13" ht="37.5" customHeight="1">
      <c r="A32" s="217" t="s">
        <v>0</v>
      </c>
      <c r="B32" s="217" t="s">
        <v>1</v>
      </c>
      <c r="C32" s="217" t="s">
        <v>226</v>
      </c>
      <c r="D32" s="41" t="s">
        <v>3</v>
      </c>
      <c r="E32" s="41" t="s">
        <v>8</v>
      </c>
      <c r="F32" s="41" t="s">
        <v>6</v>
      </c>
      <c r="G32" s="41"/>
      <c r="H32" s="217" t="s">
        <v>0</v>
      </c>
      <c r="I32" s="217" t="s">
        <v>1</v>
      </c>
      <c r="J32" s="217" t="s">
        <v>17</v>
      </c>
      <c r="K32" s="41" t="s">
        <v>3</v>
      </c>
      <c r="L32" s="41" t="s">
        <v>8</v>
      </c>
      <c r="M32" s="41" t="s">
        <v>6</v>
      </c>
    </row>
    <row r="33" spans="1:13" ht="21" customHeight="1">
      <c r="A33" s="201"/>
      <c r="B33" s="202"/>
      <c r="C33" s="203"/>
      <c r="D33" s="202"/>
      <c r="E33" s="100"/>
      <c r="F33" s="100"/>
      <c r="G33" s="100">
        <v>1</v>
      </c>
      <c r="H33" s="195" t="s">
        <v>385</v>
      </c>
      <c r="I33" s="195" t="s">
        <v>386</v>
      </c>
      <c r="J33" s="89" t="s">
        <v>229</v>
      </c>
      <c r="K33" s="195" t="s">
        <v>238</v>
      </c>
      <c r="L33" s="100">
        <v>1</v>
      </c>
      <c r="M33" s="100"/>
    </row>
    <row r="34" spans="1:13" ht="21" customHeight="1">
      <c r="A34" s="201"/>
      <c r="B34" s="202"/>
      <c r="C34" s="203"/>
      <c r="D34" s="202"/>
      <c r="E34" s="254"/>
      <c r="F34" s="100"/>
      <c r="G34" s="100">
        <v>2</v>
      </c>
      <c r="H34" s="195" t="s">
        <v>333</v>
      </c>
      <c r="I34" s="90" t="s">
        <v>334</v>
      </c>
      <c r="J34" s="99" t="s">
        <v>270</v>
      </c>
      <c r="K34" s="90" t="s">
        <v>243</v>
      </c>
      <c r="L34" s="100">
        <v>1</v>
      </c>
      <c r="M34" s="100"/>
    </row>
    <row r="35" spans="1:13" ht="21" customHeight="1">
      <c r="A35" s="201"/>
      <c r="B35" s="202"/>
      <c r="C35" s="203"/>
      <c r="D35" s="202"/>
      <c r="E35" s="254"/>
      <c r="F35" s="254"/>
      <c r="G35" s="254">
        <v>3</v>
      </c>
      <c r="H35" s="194" t="s">
        <v>371</v>
      </c>
      <c r="I35" s="194" t="s">
        <v>372</v>
      </c>
      <c r="J35" s="194">
        <v>162</v>
      </c>
      <c r="K35" s="194" t="s">
        <v>238</v>
      </c>
      <c r="L35" s="275">
        <v>1</v>
      </c>
      <c r="M35" s="254"/>
    </row>
    <row r="36" spans="1:13" ht="21" customHeight="1">
      <c r="A36" s="201"/>
      <c r="B36" s="202"/>
      <c r="C36" s="203"/>
      <c r="D36" s="202"/>
      <c r="E36" s="254"/>
      <c r="F36" s="254"/>
      <c r="G36" s="254">
        <v>4</v>
      </c>
      <c r="H36" s="194" t="s">
        <v>373</v>
      </c>
      <c r="I36" s="194" t="s">
        <v>374</v>
      </c>
      <c r="J36" s="194">
        <v>162</v>
      </c>
      <c r="K36" s="194" t="s">
        <v>238</v>
      </c>
      <c r="L36" s="275">
        <v>1</v>
      </c>
      <c r="M36" s="254"/>
    </row>
    <row r="37" spans="1:13" ht="21" customHeight="1">
      <c r="A37" s="202"/>
      <c r="B37" s="202"/>
      <c r="C37" s="203"/>
      <c r="D37" s="202"/>
      <c r="E37" s="254"/>
      <c r="F37" s="254"/>
      <c r="G37" s="254">
        <v>5</v>
      </c>
      <c r="H37" s="201" t="s">
        <v>324</v>
      </c>
      <c r="I37" s="202" t="s">
        <v>325</v>
      </c>
      <c r="J37" s="203" t="s">
        <v>304</v>
      </c>
      <c r="K37" s="202" t="s">
        <v>243</v>
      </c>
      <c r="L37" s="275">
        <v>1</v>
      </c>
      <c r="M37" s="275"/>
    </row>
    <row r="38" spans="1:13" ht="21" customHeight="1">
      <c r="A38" s="201"/>
      <c r="B38" s="202"/>
      <c r="C38" s="203"/>
      <c r="D38" s="202"/>
      <c r="E38" s="254"/>
      <c r="F38" s="254"/>
      <c r="G38" s="254">
        <v>6</v>
      </c>
      <c r="H38" s="287" t="s">
        <v>375</v>
      </c>
      <c r="I38" s="287" t="s">
        <v>376</v>
      </c>
      <c r="J38" s="287">
        <v>162</v>
      </c>
      <c r="K38" s="287" t="s">
        <v>238</v>
      </c>
      <c r="L38" s="60"/>
      <c r="M38" s="60">
        <v>1</v>
      </c>
    </row>
    <row r="39" spans="1:13" ht="21" customHeight="1">
      <c r="A39" s="247"/>
      <c r="B39" s="201"/>
      <c r="C39" s="201"/>
      <c r="D39" s="201"/>
      <c r="E39" s="254"/>
      <c r="F39" s="254"/>
      <c r="G39" s="254">
        <v>7</v>
      </c>
      <c r="H39" s="287" t="s">
        <v>369</v>
      </c>
      <c r="I39" s="287" t="s">
        <v>370</v>
      </c>
      <c r="J39" s="290" t="s">
        <v>276</v>
      </c>
      <c r="K39" s="287" t="s">
        <v>238</v>
      </c>
      <c r="L39" s="60"/>
      <c r="M39" s="60">
        <v>1</v>
      </c>
    </row>
    <row r="40" spans="1:13" ht="21" customHeight="1">
      <c r="A40" s="201"/>
      <c r="B40" s="202"/>
      <c r="C40" s="203"/>
      <c r="D40" s="202"/>
      <c r="E40" s="254"/>
      <c r="F40" s="254"/>
      <c r="G40" s="254">
        <v>8</v>
      </c>
      <c r="H40" s="194"/>
      <c r="I40" s="194"/>
      <c r="J40" s="194"/>
      <c r="K40" s="194"/>
      <c r="L40" s="275"/>
      <c r="M40" s="275"/>
    </row>
    <row r="41" spans="1:13" ht="21" customHeight="1">
      <c r="A41" s="201"/>
      <c r="B41" s="202"/>
      <c r="C41" s="203"/>
      <c r="D41" s="202"/>
      <c r="E41" s="15"/>
      <c r="F41" s="15"/>
      <c r="G41" s="15">
        <v>9</v>
      </c>
      <c r="H41" s="249"/>
      <c r="I41" s="249"/>
      <c r="J41" s="250"/>
      <c r="K41" s="202"/>
      <c r="L41" s="15"/>
      <c r="M41" s="15"/>
    </row>
    <row r="42" spans="1:13" ht="21" customHeight="1">
      <c r="A42" s="15"/>
      <c r="B42" s="15"/>
      <c r="C42" s="15"/>
      <c r="D42" s="15"/>
      <c r="E42" s="15"/>
      <c r="F42" s="15"/>
      <c r="G42" s="15">
        <v>10</v>
      </c>
      <c r="H42" s="248"/>
      <c r="I42" s="249"/>
      <c r="J42" s="250"/>
      <c r="K42" s="249"/>
      <c r="L42" s="15"/>
      <c r="M42" s="15"/>
    </row>
    <row r="43" spans="1:13" ht="30" customHeight="1">
      <c r="A43" s="331" t="s">
        <v>137</v>
      </c>
      <c r="B43" s="331"/>
      <c r="C43" s="331"/>
      <c r="D43" s="64">
        <f>SUM(E43:F43)</f>
        <v>0</v>
      </c>
      <c r="E43" s="64">
        <f>SUM(E33:E42)</f>
        <v>0</v>
      </c>
      <c r="F43" s="64">
        <f>SUM(F33:F42)</f>
        <v>0</v>
      </c>
      <c r="G43" s="64"/>
      <c r="H43" s="331" t="s">
        <v>137</v>
      </c>
      <c r="I43" s="331"/>
      <c r="J43" s="331"/>
      <c r="K43" s="64">
        <f>SUM(L43:M43)</f>
        <v>7</v>
      </c>
      <c r="L43" s="64">
        <f>SUM(L33:L42)</f>
        <v>5</v>
      </c>
      <c r="M43" s="64">
        <f>SUM(M33:M42)</f>
        <v>2</v>
      </c>
    </row>
    <row r="44" spans="1:13" ht="33.75" customHeight="1">
      <c r="A44" s="333" t="s">
        <v>137</v>
      </c>
      <c r="B44" s="333"/>
      <c r="C44" s="333"/>
      <c r="D44" s="334">
        <f>SUM(D15+K15+D29+K29+D43+K43)</f>
        <v>27</v>
      </c>
      <c r="E44" s="105" t="s">
        <v>8</v>
      </c>
      <c r="F44" s="105" t="s">
        <v>6</v>
      </c>
      <c r="G44" s="186"/>
      <c r="H44" s="103"/>
      <c r="I44" s="103"/>
      <c r="J44" s="103"/>
      <c r="K44" s="104"/>
      <c r="L44" s="104"/>
      <c r="M44" s="104"/>
    </row>
    <row r="45" spans="1:7" ht="33.75" customHeight="1">
      <c r="A45" s="333"/>
      <c r="B45" s="333"/>
      <c r="C45" s="333"/>
      <c r="D45" s="335"/>
      <c r="E45" s="105">
        <f>SUM(E15+L15+E29+L29+E43+L43)</f>
        <v>18</v>
      </c>
      <c r="F45" s="105">
        <f>SUM(F15+M15+F29+M29+F43+M43)</f>
        <v>9</v>
      </c>
      <c r="G45" s="187"/>
    </row>
    <row r="46" spans="1:7" ht="30" customHeight="1">
      <c r="A46" s="333" t="s">
        <v>268</v>
      </c>
      <c r="B46" s="333"/>
      <c r="C46" s="333"/>
      <c r="D46" s="333"/>
      <c r="E46" s="105">
        <v>42</v>
      </c>
      <c r="F46" s="105">
        <v>22</v>
      </c>
      <c r="G46" s="188"/>
    </row>
    <row r="47" spans="1:7" ht="37.5" customHeight="1">
      <c r="A47" s="333"/>
      <c r="B47" s="333"/>
      <c r="C47" s="333"/>
      <c r="D47" s="333"/>
      <c r="E47" s="105">
        <f>PRODUCT(E45*E46)</f>
        <v>756</v>
      </c>
      <c r="F47" s="105">
        <f>PRODUCT(F45*F46)</f>
        <v>198</v>
      </c>
      <c r="G47" s="188"/>
    </row>
  </sheetData>
  <sheetProtection/>
  <mergeCells count="24">
    <mergeCell ref="A15:C15"/>
    <mergeCell ref="H15:J15"/>
    <mergeCell ref="B16:G16"/>
    <mergeCell ref="I16:J16"/>
    <mergeCell ref="K16:M16"/>
    <mergeCell ref="E2:F2"/>
    <mergeCell ref="L2:M2"/>
    <mergeCell ref="B1:G1"/>
    <mergeCell ref="I1:J1"/>
    <mergeCell ref="K1:M1"/>
    <mergeCell ref="A46:D47"/>
    <mergeCell ref="D44:D45"/>
    <mergeCell ref="A44:C45"/>
    <mergeCell ref="A43:C43"/>
    <mergeCell ref="H43:J43"/>
    <mergeCell ref="L17:M17"/>
    <mergeCell ref="H29:J29"/>
    <mergeCell ref="A29:C29"/>
    <mergeCell ref="E17:F17"/>
    <mergeCell ref="E31:F31"/>
    <mergeCell ref="L31:M31"/>
    <mergeCell ref="B30:G30"/>
    <mergeCell ref="I30:J30"/>
    <mergeCell ref="K30:M30"/>
  </mergeCells>
  <dataValidations count="2">
    <dataValidation type="list" operator="equal" allowBlank="1" sqref="D24:D25 D12:D14 K37 IV6:IV7 K4:K8 D19 K41 D33:D38 K34 D40:D41 D10 K25 D4:D6 D21 K14">
      <formula1>"CG,Je,Da,Pro,Hon,Exc"</formula1>
    </dataValidation>
    <dataValidation type="list" operator="equal" allowBlank="1" sqref="E34:E35 E6:E7 L11">
      <formula1>"carabine,pistolet,,"</formula1>
    </dataValidation>
  </dataValidation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2" sqref="C2:L2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77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4" t="s">
        <v>384</v>
      </c>
      <c r="L2" s="355"/>
    </row>
    <row r="3" spans="1:12" s="12" customFormat="1" ht="18.75">
      <c r="A3" s="338" t="s">
        <v>19</v>
      </c>
      <c r="B3" s="338"/>
      <c r="C3" s="45" t="s">
        <v>7</v>
      </c>
      <c r="D3" s="196">
        <v>19</v>
      </c>
      <c r="E3" s="339" t="s">
        <v>310</v>
      </c>
      <c r="F3" s="340"/>
      <c r="G3" s="45">
        <v>2022</v>
      </c>
      <c r="H3" s="45" t="s">
        <v>387</v>
      </c>
      <c r="I3" s="341" t="s">
        <v>255</v>
      </c>
      <c r="J3" s="339"/>
      <c r="K3" s="339"/>
      <c r="L3" s="340"/>
    </row>
    <row r="4" spans="1:12" s="9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s="9" customFormat="1" ht="20.25" customHeight="1">
      <c r="A5" s="43">
        <v>1</v>
      </c>
      <c r="B5" s="195" t="s">
        <v>356</v>
      </c>
      <c r="C5" s="90" t="s">
        <v>357</v>
      </c>
      <c r="D5" s="99" t="str">
        <f>'[1]1er crit.10m'!$K$4</f>
        <v>002</v>
      </c>
      <c r="E5" s="90" t="s">
        <v>243</v>
      </c>
      <c r="F5" s="274" t="s">
        <v>388</v>
      </c>
      <c r="G5" s="15"/>
      <c r="H5" s="15"/>
      <c r="I5" s="15"/>
      <c r="J5" s="253"/>
      <c r="K5" s="336"/>
      <c r="L5" s="337"/>
    </row>
    <row r="6" spans="1:12" ht="20.25" customHeight="1">
      <c r="A6" s="43">
        <v>2</v>
      </c>
      <c r="B6" s="195" t="s">
        <v>359</v>
      </c>
      <c r="C6" s="90" t="s">
        <v>360</v>
      </c>
      <c r="D6" s="99" t="str">
        <f>'[1]1er crit.10m'!$K$4</f>
        <v>002</v>
      </c>
      <c r="E6" s="90" t="s">
        <v>350</v>
      </c>
      <c r="F6" s="274" t="s">
        <v>388</v>
      </c>
      <c r="G6" s="15"/>
      <c r="H6" s="15"/>
      <c r="I6" s="15"/>
      <c r="J6" s="253"/>
      <c r="K6" s="336"/>
      <c r="L6" s="337"/>
    </row>
    <row r="7" spans="1:12" ht="20.25" customHeight="1">
      <c r="A7" s="43">
        <v>3</v>
      </c>
      <c r="B7" s="195" t="s">
        <v>322</v>
      </c>
      <c r="C7" s="90" t="s">
        <v>321</v>
      </c>
      <c r="D7" s="99" t="str">
        <f>'[1]1er crit.10m'!$K$4</f>
        <v>002</v>
      </c>
      <c r="E7" s="90" t="s">
        <v>238</v>
      </c>
      <c r="F7" s="274" t="s">
        <v>388</v>
      </c>
      <c r="G7" s="15"/>
      <c r="H7" s="15"/>
      <c r="I7" s="15"/>
      <c r="J7" s="253"/>
      <c r="K7" s="336"/>
      <c r="L7" s="337"/>
    </row>
    <row r="8" spans="1:12" ht="20.25" customHeight="1">
      <c r="A8" s="43">
        <v>4</v>
      </c>
      <c r="B8" s="195" t="s">
        <v>246</v>
      </c>
      <c r="C8" s="90" t="s">
        <v>247</v>
      </c>
      <c r="D8" s="99" t="str">
        <f>'[3]1er crit.10m'!$K$4</f>
        <v>276</v>
      </c>
      <c r="E8" s="90" t="s">
        <v>323</v>
      </c>
      <c r="F8" s="274" t="s">
        <v>388</v>
      </c>
      <c r="G8" s="15"/>
      <c r="H8" s="15"/>
      <c r="I8" s="15"/>
      <c r="J8" s="253"/>
      <c r="K8" s="336"/>
      <c r="L8" s="337"/>
    </row>
    <row r="9" spans="1:12" ht="20.25" customHeight="1">
      <c r="A9" s="43">
        <v>5</v>
      </c>
      <c r="B9" s="195" t="s">
        <v>84</v>
      </c>
      <c r="C9" s="90" t="s">
        <v>329</v>
      </c>
      <c r="D9" s="99" t="s">
        <v>270</v>
      </c>
      <c r="E9" s="90" t="s">
        <v>243</v>
      </c>
      <c r="F9" s="274" t="s">
        <v>388</v>
      </c>
      <c r="G9" s="15"/>
      <c r="H9" s="15"/>
      <c r="I9" s="15"/>
      <c r="J9" s="253"/>
      <c r="K9" s="336"/>
      <c r="L9" s="337"/>
    </row>
    <row r="10" spans="1:12" ht="20.25" customHeight="1">
      <c r="A10" s="43">
        <v>6</v>
      </c>
      <c r="B10" s="193" t="s">
        <v>330</v>
      </c>
      <c r="C10" s="115" t="s">
        <v>331</v>
      </c>
      <c r="D10" s="116" t="s">
        <v>278</v>
      </c>
      <c r="E10" s="115" t="s">
        <v>238</v>
      </c>
      <c r="F10" s="274" t="s">
        <v>388</v>
      </c>
      <c r="G10" s="15"/>
      <c r="H10" s="15"/>
      <c r="I10" s="15"/>
      <c r="J10" s="253"/>
      <c r="K10" s="336"/>
      <c r="L10" s="337"/>
    </row>
    <row r="11" spans="1:12" ht="20.25" customHeight="1">
      <c r="A11" s="43">
        <v>7</v>
      </c>
      <c r="B11" s="193" t="s">
        <v>351</v>
      </c>
      <c r="C11" s="115" t="s">
        <v>364</v>
      </c>
      <c r="D11" s="116" t="s">
        <v>278</v>
      </c>
      <c r="E11" s="115" t="s">
        <v>238</v>
      </c>
      <c r="F11" s="274" t="s">
        <v>388</v>
      </c>
      <c r="G11" s="15"/>
      <c r="H11" s="15"/>
      <c r="I11" s="15"/>
      <c r="J11" s="253"/>
      <c r="K11" s="336"/>
      <c r="L11" s="337"/>
    </row>
    <row r="12" spans="1:12" ht="20.25" customHeight="1">
      <c r="A12" s="43">
        <v>8</v>
      </c>
      <c r="B12" s="193" t="s">
        <v>212</v>
      </c>
      <c r="C12" s="115" t="s">
        <v>352</v>
      </c>
      <c r="D12" s="116" t="s">
        <v>278</v>
      </c>
      <c r="E12" s="115" t="s">
        <v>243</v>
      </c>
      <c r="F12" s="274" t="s">
        <v>388</v>
      </c>
      <c r="G12" s="15"/>
      <c r="H12" s="15"/>
      <c r="I12" s="15"/>
      <c r="J12" s="253"/>
      <c r="K12" s="336"/>
      <c r="L12" s="337"/>
    </row>
    <row r="13" spans="1:12" ht="20.25" customHeight="1">
      <c r="A13" s="43">
        <v>9</v>
      </c>
      <c r="B13" s="294" t="s">
        <v>367</v>
      </c>
      <c r="C13" s="287" t="s">
        <v>368</v>
      </c>
      <c r="D13" s="287">
        <v>162</v>
      </c>
      <c r="E13" s="287" t="s">
        <v>323</v>
      </c>
      <c r="F13" s="274" t="s">
        <v>389</v>
      </c>
      <c r="G13" s="15"/>
      <c r="H13" s="15"/>
      <c r="I13" s="15"/>
      <c r="J13" s="253"/>
      <c r="K13" s="336"/>
      <c r="L13" s="337"/>
    </row>
    <row r="14" spans="1:12" ht="20.25" customHeight="1">
      <c r="A14" s="43">
        <v>10</v>
      </c>
      <c r="B14" s="293" t="s">
        <v>365</v>
      </c>
      <c r="C14" s="287" t="s">
        <v>366</v>
      </c>
      <c r="D14" s="287">
        <v>162</v>
      </c>
      <c r="E14" s="287" t="s">
        <v>238</v>
      </c>
      <c r="F14" s="274" t="s">
        <v>389</v>
      </c>
      <c r="G14" s="15"/>
      <c r="H14" s="15"/>
      <c r="I14" s="15"/>
      <c r="J14" s="243"/>
      <c r="K14" s="346"/>
      <c r="L14" s="347"/>
    </row>
    <row r="15" spans="1:12" ht="20.25" customHeight="1">
      <c r="A15" s="43">
        <v>11</v>
      </c>
      <c r="B15" s="288" t="s">
        <v>240</v>
      </c>
      <c r="C15" s="289" t="s">
        <v>241</v>
      </c>
      <c r="D15" s="290" t="str">
        <f>'[1]1er crit.10m'!$K$4</f>
        <v>002</v>
      </c>
      <c r="E15" s="289" t="s">
        <v>238</v>
      </c>
      <c r="F15" s="274" t="s">
        <v>389</v>
      </c>
      <c r="G15" s="275"/>
      <c r="H15" s="275"/>
      <c r="I15" s="276"/>
      <c r="J15" s="278"/>
      <c r="K15" s="278"/>
      <c r="L15" s="277"/>
    </row>
    <row r="16" spans="1:12" s="12" customFormat="1" ht="22.5" customHeight="1">
      <c r="A16" s="338" t="s">
        <v>332</v>
      </c>
      <c r="B16" s="338"/>
      <c r="C16" s="242" t="s">
        <v>7</v>
      </c>
      <c r="D16" s="242">
        <v>19</v>
      </c>
      <c r="E16" s="339" t="s">
        <v>310</v>
      </c>
      <c r="F16" s="340"/>
      <c r="G16" s="242">
        <v>2022</v>
      </c>
      <c r="H16" s="242" t="s">
        <v>390</v>
      </c>
      <c r="I16" s="341" t="s">
        <v>255</v>
      </c>
      <c r="J16" s="339"/>
      <c r="K16" s="339"/>
      <c r="L16" s="340"/>
    </row>
    <row r="17" spans="1:12" s="12" customFormat="1" ht="31.5">
      <c r="A17" s="31"/>
      <c r="B17" s="32" t="s">
        <v>0</v>
      </c>
      <c r="C17" s="32" t="s">
        <v>1</v>
      </c>
      <c r="D17" s="32" t="s">
        <v>2</v>
      </c>
      <c r="E17" s="32" t="s">
        <v>3</v>
      </c>
      <c r="F17" s="32" t="s">
        <v>257</v>
      </c>
      <c r="G17" s="32" t="s">
        <v>122</v>
      </c>
      <c r="H17" s="32" t="s">
        <v>121</v>
      </c>
      <c r="I17" s="342" t="s">
        <v>11</v>
      </c>
      <c r="J17" s="343"/>
      <c r="K17" s="344" t="s">
        <v>12</v>
      </c>
      <c r="L17" s="345"/>
    </row>
    <row r="18" spans="1:12" s="4" customFormat="1" ht="20.25" customHeight="1">
      <c r="A18" s="251">
        <v>1</v>
      </c>
      <c r="B18" s="194" t="s">
        <v>67</v>
      </c>
      <c r="C18" s="86" t="s">
        <v>349</v>
      </c>
      <c r="D18" s="89" t="s">
        <v>229</v>
      </c>
      <c r="E18" s="86" t="s">
        <v>350</v>
      </c>
      <c r="F18" s="274" t="s">
        <v>388</v>
      </c>
      <c r="G18" s="252"/>
      <c r="H18" s="100"/>
      <c r="I18" s="15"/>
      <c r="J18" s="253"/>
      <c r="K18" s="336"/>
      <c r="L18" s="337"/>
    </row>
    <row r="19" spans="1:12" s="4" customFormat="1" ht="20.25" customHeight="1">
      <c r="A19" s="251">
        <v>2</v>
      </c>
      <c r="B19" s="194" t="s">
        <v>378</v>
      </c>
      <c r="C19" s="86" t="s">
        <v>379</v>
      </c>
      <c r="D19" s="89" t="s">
        <v>277</v>
      </c>
      <c r="E19" s="86" t="s">
        <v>238</v>
      </c>
      <c r="F19" s="274" t="s">
        <v>388</v>
      </c>
      <c r="G19" s="252"/>
      <c r="H19" s="100"/>
      <c r="I19" s="15"/>
      <c r="J19" s="253"/>
      <c r="K19" s="336"/>
      <c r="L19" s="337"/>
    </row>
    <row r="20" spans="1:12" ht="20.25" customHeight="1">
      <c r="A20" s="251">
        <v>3</v>
      </c>
      <c r="B20" s="194" t="s">
        <v>380</v>
      </c>
      <c r="C20" s="86" t="s">
        <v>381</v>
      </c>
      <c r="D20" s="89" t="s">
        <v>277</v>
      </c>
      <c r="E20" s="86" t="s">
        <v>42</v>
      </c>
      <c r="F20" s="274" t="s">
        <v>388</v>
      </c>
      <c r="G20" s="73"/>
      <c r="H20" s="15"/>
      <c r="I20" s="15"/>
      <c r="J20" s="253"/>
      <c r="K20" s="336"/>
      <c r="L20" s="337"/>
    </row>
    <row r="21" spans="1:12" ht="20.25" customHeight="1">
      <c r="A21" s="251">
        <v>4</v>
      </c>
      <c r="B21" s="194" t="s">
        <v>382</v>
      </c>
      <c r="C21" s="86" t="s">
        <v>383</v>
      </c>
      <c r="D21" s="89" t="s">
        <v>277</v>
      </c>
      <c r="E21" s="86" t="s">
        <v>38</v>
      </c>
      <c r="F21" s="274" t="s">
        <v>388</v>
      </c>
      <c r="G21" s="73"/>
      <c r="H21" s="15"/>
      <c r="I21" s="15"/>
      <c r="J21" s="253"/>
      <c r="K21" s="336"/>
      <c r="L21" s="337"/>
    </row>
    <row r="22" spans="1:12" ht="20.25" customHeight="1">
      <c r="A22" s="251">
        <v>5</v>
      </c>
      <c r="B22" s="195" t="s">
        <v>362</v>
      </c>
      <c r="C22" s="90" t="s">
        <v>363</v>
      </c>
      <c r="D22" s="89" t="s">
        <v>304</v>
      </c>
      <c r="E22" s="86" t="s">
        <v>238</v>
      </c>
      <c r="F22" s="274" t="s">
        <v>388</v>
      </c>
      <c r="G22" s="73"/>
      <c r="H22" s="15"/>
      <c r="I22" s="15"/>
      <c r="J22" s="253"/>
      <c r="K22" s="336"/>
      <c r="L22" s="337"/>
    </row>
    <row r="23" spans="1:12" ht="20.25" customHeight="1">
      <c r="A23" s="251">
        <v>6</v>
      </c>
      <c r="B23" s="287" t="s">
        <v>377</v>
      </c>
      <c r="C23" s="287" t="s">
        <v>366</v>
      </c>
      <c r="D23" s="287">
        <v>162</v>
      </c>
      <c r="E23" s="287" t="s">
        <v>238</v>
      </c>
      <c r="F23" s="274" t="s">
        <v>389</v>
      </c>
      <c r="G23" s="73"/>
      <c r="H23" s="15"/>
      <c r="I23" s="15"/>
      <c r="J23" s="253"/>
      <c r="K23" s="336"/>
      <c r="L23" s="337"/>
    </row>
    <row r="24" spans="1:12" ht="20.25" customHeight="1">
      <c r="A24" s="251">
        <v>7</v>
      </c>
      <c r="B24" s="288" t="s">
        <v>244</v>
      </c>
      <c r="C24" s="289" t="s">
        <v>245</v>
      </c>
      <c r="D24" s="290" t="str">
        <f>'[3]1er crit.10m'!$K$4</f>
        <v>276</v>
      </c>
      <c r="E24" s="289" t="s">
        <v>238</v>
      </c>
      <c r="F24" s="274" t="s">
        <v>389</v>
      </c>
      <c r="G24" s="73"/>
      <c r="H24" s="15"/>
      <c r="I24" s="15"/>
      <c r="J24" s="253"/>
      <c r="K24" s="336"/>
      <c r="L24" s="337"/>
    </row>
    <row r="25" spans="1:12" ht="20.25" customHeight="1">
      <c r="A25" s="251">
        <v>8</v>
      </c>
      <c r="B25" s="287" t="s">
        <v>256</v>
      </c>
      <c r="C25" s="291" t="s">
        <v>297</v>
      </c>
      <c r="D25" s="292" t="s">
        <v>277</v>
      </c>
      <c r="E25" s="291" t="s">
        <v>238</v>
      </c>
      <c r="F25" s="274" t="s">
        <v>389</v>
      </c>
      <c r="G25" s="73"/>
      <c r="H25" s="15"/>
      <c r="I25" s="15"/>
      <c r="J25" s="253"/>
      <c r="K25" s="336"/>
      <c r="L25" s="337"/>
    </row>
    <row r="26" spans="1:12" ht="20.25" customHeight="1">
      <c r="A26" s="251">
        <v>9</v>
      </c>
      <c r="B26" s="287" t="s">
        <v>353</v>
      </c>
      <c r="C26" s="291" t="s">
        <v>354</v>
      </c>
      <c r="D26" s="292" t="s">
        <v>277</v>
      </c>
      <c r="E26" s="291" t="s">
        <v>238</v>
      </c>
      <c r="F26" s="274" t="s">
        <v>389</v>
      </c>
      <c r="G26" s="73"/>
      <c r="H26" s="15"/>
      <c r="I26" s="15"/>
      <c r="J26" s="253"/>
      <c r="K26" s="336"/>
      <c r="L26" s="337"/>
    </row>
  </sheetData>
  <sheetProtection/>
  <mergeCells count="34">
    <mergeCell ref="I4:J4"/>
    <mergeCell ref="K4:L4"/>
    <mergeCell ref="A3:B3"/>
    <mergeCell ref="A1:B2"/>
    <mergeCell ref="C1:L1"/>
    <mergeCell ref="I3:L3"/>
    <mergeCell ref="C2:E2"/>
    <mergeCell ref="E3:F3"/>
    <mergeCell ref="K2:L2"/>
    <mergeCell ref="F2:J2"/>
    <mergeCell ref="K5:L5"/>
    <mergeCell ref="K6:L6"/>
    <mergeCell ref="K7:L7"/>
    <mergeCell ref="K13:L13"/>
    <mergeCell ref="K14:L14"/>
    <mergeCell ref="K8:L8"/>
    <mergeCell ref="K9:L9"/>
    <mergeCell ref="K10:L10"/>
    <mergeCell ref="K11:L11"/>
    <mergeCell ref="K12:L12"/>
    <mergeCell ref="A16:B16"/>
    <mergeCell ref="E16:F16"/>
    <mergeCell ref="I16:L16"/>
    <mergeCell ref="I17:J17"/>
    <mergeCell ref="K17:L17"/>
    <mergeCell ref="K23:L23"/>
    <mergeCell ref="K24:L24"/>
    <mergeCell ref="K25:L25"/>
    <mergeCell ref="K26:L26"/>
    <mergeCell ref="K18:L18"/>
    <mergeCell ref="K19:L19"/>
    <mergeCell ref="K20:L20"/>
    <mergeCell ref="K21:L21"/>
    <mergeCell ref="K22:L22"/>
  </mergeCells>
  <dataValidations count="1">
    <dataValidation type="list" operator="equal" allowBlank="1" sqref="E5:E9 E15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IV1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68" customWidth="1"/>
    <col min="5" max="5" width="8.28125" style="1" customWidth="1"/>
    <col min="6" max="6" width="8.28125" style="77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3"/>
      <c r="L2" s="229" t="s">
        <v>32</v>
      </c>
    </row>
    <row r="3" spans="1:12" s="12" customFormat="1" ht="22.5" customHeight="1">
      <c r="A3" s="338" t="s">
        <v>332</v>
      </c>
      <c r="B3" s="338"/>
      <c r="C3" s="230" t="s">
        <v>7</v>
      </c>
      <c r="D3" s="230">
        <v>15</v>
      </c>
      <c r="E3" s="339" t="s">
        <v>310</v>
      </c>
      <c r="F3" s="340"/>
      <c r="G3" s="230">
        <v>2020</v>
      </c>
      <c r="H3" s="230" t="s">
        <v>317</v>
      </c>
      <c r="I3" s="341" t="s">
        <v>255</v>
      </c>
      <c r="J3" s="339"/>
      <c r="K3" s="339"/>
      <c r="L3" s="340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s="4" customFormat="1" ht="21" customHeight="1">
      <c r="A5" s="251">
        <v>1</v>
      </c>
      <c r="B5" s="201" t="s">
        <v>113</v>
      </c>
      <c r="C5" s="202" t="s">
        <v>320</v>
      </c>
      <c r="D5" s="203" t="str">
        <f>'[1]1er crit.10m'!$K$4</f>
        <v>002</v>
      </c>
      <c r="E5" s="202" t="s">
        <v>38</v>
      </c>
      <c r="F5" s="202"/>
      <c r="G5" s="252"/>
      <c r="H5" s="100"/>
      <c r="I5" s="15"/>
      <c r="J5" s="253"/>
      <c r="K5" s="336"/>
      <c r="L5" s="337"/>
    </row>
    <row r="6" spans="1:12" s="4" customFormat="1" ht="21" customHeight="1">
      <c r="A6" s="251">
        <v>2</v>
      </c>
      <c r="B6" s="201" t="s">
        <v>111</v>
      </c>
      <c r="C6" s="202" t="s">
        <v>261</v>
      </c>
      <c r="D6" s="203" t="str">
        <f>'[1]1er crit.10m'!$K$4</f>
        <v>002</v>
      </c>
      <c r="E6" s="202" t="s">
        <v>243</v>
      </c>
      <c r="F6" s="202"/>
      <c r="G6" s="252"/>
      <c r="H6" s="100"/>
      <c r="I6" s="15"/>
      <c r="J6" s="253"/>
      <c r="K6" s="336"/>
      <c r="L6" s="337"/>
    </row>
    <row r="7" spans="1:12" ht="21" customHeight="1">
      <c r="A7" s="251">
        <v>3</v>
      </c>
      <c r="B7" s="201" t="s">
        <v>322</v>
      </c>
      <c r="C7" s="202" t="s">
        <v>321</v>
      </c>
      <c r="D7" s="203" t="str">
        <f>'[1]1er crit.10m'!$K$4</f>
        <v>002</v>
      </c>
      <c r="E7" s="202" t="s">
        <v>238</v>
      </c>
      <c r="F7" s="202"/>
      <c r="G7" s="73"/>
      <c r="H7" s="15"/>
      <c r="I7" s="15"/>
      <c r="J7" s="253"/>
      <c r="K7" s="336"/>
      <c r="L7" s="337"/>
    </row>
    <row r="8" spans="1:12" ht="21" customHeight="1">
      <c r="A8" s="251">
        <v>4</v>
      </c>
      <c r="B8" s="201"/>
      <c r="C8" s="202"/>
      <c r="D8" s="203"/>
      <c r="E8" s="202"/>
      <c r="F8" s="244"/>
      <c r="G8" s="73"/>
      <c r="H8" s="15"/>
      <c r="I8" s="15"/>
      <c r="J8" s="253"/>
      <c r="K8" s="336"/>
      <c r="L8" s="337"/>
    </row>
    <row r="9" spans="1:12" ht="21" customHeight="1">
      <c r="A9" s="251">
        <v>5</v>
      </c>
      <c r="B9" s="202"/>
      <c r="C9" s="202"/>
      <c r="D9" s="203"/>
      <c r="E9" s="202"/>
      <c r="F9" s="244"/>
      <c r="G9" s="73"/>
      <c r="H9" s="15"/>
      <c r="I9" s="15"/>
      <c r="J9" s="253"/>
      <c r="K9" s="336"/>
      <c r="L9" s="337"/>
    </row>
    <row r="10" spans="1:12" ht="21" customHeight="1">
      <c r="A10" s="251">
        <v>6</v>
      </c>
      <c r="B10" s="201"/>
      <c r="C10" s="201"/>
      <c r="D10" s="201"/>
      <c r="E10" s="201"/>
      <c r="F10" s="244"/>
      <c r="G10" s="73"/>
      <c r="H10" s="15"/>
      <c r="I10" s="15"/>
      <c r="J10" s="253"/>
      <c r="K10" s="336"/>
      <c r="L10" s="337"/>
    </row>
    <row r="11" spans="1:12" ht="21" customHeight="1">
      <c r="A11" s="251">
        <v>7</v>
      </c>
      <c r="B11" s="202"/>
      <c r="C11" s="202"/>
      <c r="D11" s="203"/>
      <c r="E11" s="202"/>
      <c r="F11" s="244"/>
      <c r="G11" s="73"/>
      <c r="H11" s="15"/>
      <c r="I11" s="15"/>
      <c r="J11" s="253"/>
      <c r="K11" s="336"/>
      <c r="L11" s="337"/>
    </row>
    <row r="12" spans="1:12" ht="21" customHeight="1">
      <c r="A12" s="251">
        <v>8</v>
      </c>
      <c r="B12" s="194"/>
      <c r="C12" s="86"/>
      <c r="D12" s="89"/>
      <c r="E12" s="86"/>
      <c r="F12" s="244"/>
      <c r="G12" s="73"/>
      <c r="H12" s="15"/>
      <c r="I12" s="15"/>
      <c r="J12" s="253"/>
      <c r="K12" s="336"/>
      <c r="L12" s="337"/>
    </row>
    <row r="13" spans="1:12" ht="21" customHeight="1">
      <c r="A13" s="251">
        <v>9</v>
      </c>
      <c r="B13" s="201"/>
      <c r="C13" s="202"/>
      <c r="D13" s="246"/>
      <c r="E13" s="202"/>
      <c r="F13" s="244"/>
      <c r="G13" s="73"/>
      <c r="H13" s="15"/>
      <c r="I13" s="15"/>
      <c r="J13" s="253"/>
      <c r="K13" s="336"/>
      <c r="L13" s="337"/>
    </row>
    <row r="14" spans="1:12" ht="21" customHeight="1">
      <c r="A14" s="251">
        <v>10</v>
      </c>
      <c r="B14" s="201" t="s">
        <v>240</v>
      </c>
      <c r="C14" s="202" t="s">
        <v>241</v>
      </c>
      <c r="D14" s="203" t="str">
        <f>'[1]1er crit.10m'!$K$4</f>
        <v>002</v>
      </c>
      <c r="E14" s="202" t="s">
        <v>238</v>
      </c>
      <c r="F14" s="244"/>
      <c r="G14" s="73"/>
      <c r="H14" s="15"/>
      <c r="I14" s="15"/>
      <c r="J14" s="15"/>
      <c r="K14" s="356"/>
      <c r="L14" s="356"/>
    </row>
    <row r="15" spans="1:12" s="12" customFormat="1" ht="22.5" customHeight="1">
      <c r="A15" s="338" t="s">
        <v>21</v>
      </c>
      <c r="B15" s="338"/>
      <c r="C15" s="236" t="s">
        <v>7</v>
      </c>
      <c r="D15" s="236">
        <v>15</v>
      </c>
      <c r="E15" s="339" t="s">
        <v>310</v>
      </c>
      <c r="F15" s="340"/>
      <c r="G15" s="236">
        <v>2020</v>
      </c>
      <c r="H15" s="236" t="s">
        <v>251</v>
      </c>
      <c r="I15" s="341" t="s">
        <v>255</v>
      </c>
      <c r="J15" s="339"/>
      <c r="K15" s="339"/>
      <c r="L15" s="340"/>
    </row>
    <row r="16" spans="1:12" ht="21" customHeight="1">
      <c r="A16" s="43">
        <v>1</v>
      </c>
      <c r="B16" s="124"/>
      <c r="C16" s="96"/>
      <c r="D16" s="97"/>
      <c r="E16" s="96"/>
      <c r="F16" s="47"/>
      <c r="G16" s="235"/>
      <c r="H16" s="235"/>
      <c r="I16" s="235"/>
      <c r="J16" s="232"/>
      <c r="K16" s="361"/>
      <c r="L16" s="362"/>
    </row>
    <row r="17" spans="1:12" ht="21" customHeight="1">
      <c r="A17" s="43">
        <v>2</v>
      </c>
      <c r="B17" s="90"/>
      <c r="C17" s="90"/>
      <c r="D17" s="99"/>
      <c r="E17" s="90"/>
      <c r="F17" s="48"/>
      <c r="G17" s="234"/>
      <c r="H17" s="234"/>
      <c r="I17" s="234"/>
      <c r="J17" s="233"/>
      <c r="K17" s="357"/>
      <c r="L17" s="358"/>
    </row>
    <row r="18" spans="1:12" ht="21" customHeight="1">
      <c r="A18" s="43">
        <v>3</v>
      </c>
      <c r="B18" s="96"/>
      <c r="C18" s="96"/>
      <c r="D18" s="97"/>
      <c r="E18" s="96"/>
      <c r="F18" s="91"/>
      <c r="G18" s="235"/>
      <c r="H18" s="235"/>
      <c r="I18" s="235"/>
      <c r="J18" s="232"/>
      <c r="K18" s="361"/>
      <c r="L18" s="362"/>
    </row>
    <row r="19" spans="1:12" ht="21" customHeight="1">
      <c r="A19" s="43">
        <v>4</v>
      </c>
      <c r="B19" s="237"/>
      <c r="C19" s="195"/>
      <c r="D19" s="195"/>
      <c r="E19" s="195"/>
      <c r="F19" s="14"/>
      <c r="G19" s="234"/>
      <c r="H19" s="234"/>
      <c r="I19" s="234"/>
      <c r="J19" s="233"/>
      <c r="K19" s="357"/>
      <c r="L19" s="358"/>
    </row>
    <row r="20" spans="1:12" ht="21" customHeight="1">
      <c r="A20" s="43">
        <v>5</v>
      </c>
      <c r="B20" s="124"/>
      <c r="C20" s="124"/>
      <c r="D20" s="124"/>
      <c r="E20" s="124"/>
      <c r="F20" s="235"/>
      <c r="G20" s="235"/>
      <c r="H20" s="235"/>
      <c r="I20" s="235"/>
      <c r="J20" s="235"/>
      <c r="K20" s="359"/>
      <c r="L20" s="359"/>
    </row>
    <row r="21" spans="1:12" ht="21" customHeight="1">
      <c r="A21" s="43">
        <v>6</v>
      </c>
      <c r="B21" s="90"/>
      <c r="C21" s="90"/>
      <c r="D21" s="99"/>
      <c r="E21" s="90"/>
      <c r="F21" s="48"/>
      <c r="G21" s="234"/>
      <c r="H21" s="234"/>
      <c r="I21" s="234"/>
      <c r="J21" s="233"/>
      <c r="K21" s="357"/>
      <c r="L21" s="358"/>
    </row>
    <row r="22" spans="1:12" ht="21" customHeight="1">
      <c r="A22" s="43">
        <v>7</v>
      </c>
      <c r="B22" s="96"/>
      <c r="C22" s="96"/>
      <c r="D22" s="97"/>
      <c r="E22" s="96"/>
      <c r="F22" s="91"/>
      <c r="G22" s="235"/>
      <c r="H22" s="235"/>
      <c r="I22" s="235"/>
      <c r="J22" s="232"/>
      <c r="K22" s="361"/>
      <c r="L22" s="362"/>
    </row>
    <row r="23" spans="1:12" ht="21" customHeight="1">
      <c r="A23" s="43">
        <v>8</v>
      </c>
      <c r="B23" s="90"/>
      <c r="C23" s="90"/>
      <c r="D23" s="99"/>
      <c r="E23" s="90"/>
      <c r="F23" s="48"/>
      <c r="G23" s="234"/>
      <c r="H23" s="234"/>
      <c r="I23" s="234"/>
      <c r="J23" s="233"/>
      <c r="K23" s="357"/>
      <c r="L23" s="358"/>
    </row>
    <row r="24" spans="1:12" ht="21" customHeight="1">
      <c r="A24" s="43">
        <v>9</v>
      </c>
      <c r="B24" s="96"/>
      <c r="C24" s="96"/>
      <c r="D24" s="97"/>
      <c r="E24" s="96"/>
      <c r="F24" s="91"/>
      <c r="G24" s="235"/>
      <c r="H24" s="235"/>
      <c r="I24" s="235"/>
      <c r="J24" s="235"/>
      <c r="K24" s="359"/>
      <c r="L24" s="359"/>
    </row>
    <row r="25" spans="1:12" ht="21" customHeight="1">
      <c r="A25" s="43">
        <v>10</v>
      </c>
      <c r="B25" s="90"/>
      <c r="C25" s="90"/>
      <c r="D25" s="99"/>
      <c r="E25" s="90"/>
      <c r="F25" s="48"/>
      <c r="G25" s="234"/>
      <c r="H25" s="234"/>
      <c r="I25" s="234"/>
      <c r="J25" s="234"/>
      <c r="K25" s="360"/>
      <c r="L25" s="360"/>
    </row>
  </sheetData>
  <sheetProtection/>
  <mergeCells count="32">
    <mergeCell ref="K23:L23"/>
    <mergeCell ref="K24:L24"/>
    <mergeCell ref="K25:L25"/>
    <mergeCell ref="A15:B15"/>
    <mergeCell ref="E15:F15"/>
    <mergeCell ref="I15:L15"/>
    <mergeCell ref="K21:L21"/>
    <mergeCell ref="K22:L22"/>
    <mergeCell ref="K16:L16"/>
    <mergeCell ref="K17:L17"/>
    <mergeCell ref="K18:L18"/>
    <mergeCell ref="K19:L19"/>
    <mergeCell ref="K20:L20"/>
    <mergeCell ref="A3:B3"/>
    <mergeCell ref="A1:B2"/>
    <mergeCell ref="C1:L1"/>
    <mergeCell ref="K4:L4"/>
    <mergeCell ref="I3:L3"/>
    <mergeCell ref="C2:E2"/>
    <mergeCell ref="E3:F3"/>
    <mergeCell ref="F2:K2"/>
    <mergeCell ref="K11:L11"/>
    <mergeCell ref="K12:L12"/>
    <mergeCell ref="K13:L13"/>
    <mergeCell ref="K14:L14"/>
    <mergeCell ref="I4:J4"/>
    <mergeCell ref="K10:L10"/>
    <mergeCell ref="K5:L5"/>
    <mergeCell ref="K6:L6"/>
    <mergeCell ref="K7:L7"/>
    <mergeCell ref="K8:L8"/>
    <mergeCell ref="K9:L9"/>
  </mergeCells>
  <dataValidations count="1">
    <dataValidation type="list" operator="equal" allowBlank="1" sqref="F5:F7 E11 E21:E25 E5:E9 E16:E18 E13:E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P5" sqref="P5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83" customWidth="1"/>
    <col min="4" max="6" width="8.28125" style="83" customWidth="1"/>
    <col min="7" max="7" width="18.57421875" style="83" customWidth="1"/>
    <col min="8" max="8" width="15.7109375" style="83" customWidth="1"/>
    <col min="9" max="9" width="9.28125" style="83" customWidth="1"/>
    <col min="10" max="10" width="5.00390625" style="83" customWidth="1"/>
    <col min="11" max="12" width="14.28125" style="83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4" t="s">
        <v>384</v>
      </c>
      <c r="L2" s="355"/>
    </row>
    <row r="3" spans="1:12" ht="15.75">
      <c r="A3" s="338" t="s">
        <v>21</v>
      </c>
      <c r="B3" s="338"/>
      <c r="C3" s="230" t="s">
        <v>28</v>
      </c>
      <c r="D3" s="230">
        <v>20</v>
      </c>
      <c r="E3" s="339" t="s">
        <v>310</v>
      </c>
      <c r="F3" s="340"/>
      <c r="G3" s="230">
        <v>2022</v>
      </c>
      <c r="H3" s="230" t="s">
        <v>391</v>
      </c>
      <c r="I3" s="341" t="s">
        <v>255</v>
      </c>
      <c r="J3" s="339"/>
      <c r="K3" s="339"/>
      <c r="L3" s="340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ht="20.25" customHeight="1">
      <c r="A5" s="251">
        <v>1</v>
      </c>
      <c r="B5" s="195" t="s">
        <v>385</v>
      </c>
      <c r="C5" s="195" t="s">
        <v>386</v>
      </c>
      <c r="D5" s="89" t="s">
        <v>229</v>
      </c>
      <c r="E5" s="195" t="s">
        <v>238</v>
      </c>
      <c r="F5" s="262"/>
      <c r="G5" s="15"/>
      <c r="H5" s="15"/>
      <c r="I5" s="15"/>
      <c r="J5" s="253"/>
      <c r="K5" s="336"/>
      <c r="L5" s="337"/>
    </row>
    <row r="6" spans="1:12" ht="20.25" customHeight="1">
      <c r="A6" s="251">
        <v>2</v>
      </c>
      <c r="B6" s="195" t="s">
        <v>333</v>
      </c>
      <c r="C6" s="90" t="s">
        <v>334</v>
      </c>
      <c r="D6" s="99" t="s">
        <v>270</v>
      </c>
      <c r="E6" s="90" t="s">
        <v>243</v>
      </c>
      <c r="F6" s="262"/>
      <c r="G6" s="15"/>
      <c r="H6" s="15"/>
      <c r="I6" s="15"/>
      <c r="J6" s="253"/>
      <c r="K6" s="336"/>
      <c r="L6" s="337"/>
    </row>
    <row r="7" spans="1:12" ht="20.25" customHeight="1">
      <c r="A7" s="251">
        <v>3</v>
      </c>
      <c r="B7" s="194" t="s">
        <v>371</v>
      </c>
      <c r="C7" s="194" t="s">
        <v>372</v>
      </c>
      <c r="D7" s="194">
        <v>162</v>
      </c>
      <c r="E7" s="194" t="s">
        <v>238</v>
      </c>
      <c r="F7" s="262"/>
      <c r="G7" s="15"/>
      <c r="H7" s="15"/>
      <c r="I7" s="15"/>
      <c r="J7" s="253"/>
      <c r="K7" s="336"/>
      <c r="L7" s="337"/>
    </row>
    <row r="8" spans="1:12" ht="20.25" customHeight="1">
      <c r="A8" s="251">
        <v>4</v>
      </c>
      <c r="B8" s="194" t="s">
        <v>373</v>
      </c>
      <c r="C8" s="194" t="s">
        <v>374</v>
      </c>
      <c r="D8" s="194">
        <v>162</v>
      </c>
      <c r="E8" s="194" t="s">
        <v>238</v>
      </c>
      <c r="F8" s="262"/>
      <c r="G8" s="15"/>
      <c r="H8" s="15"/>
      <c r="I8" s="15"/>
      <c r="J8" s="253"/>
      <c r="K8" s="336"/>
      <c r="L8" s="337"/>
    </row>
    <row r="9" spans="1:12" ht="20.25" customHeight="1">
      <c r="A9" s="251">
        <v>5</v>
      </c>
      <c r="B9" s="201" t="s">
        <v>324</v>
      </c>
      <c r="C9" s="202" t="s">
        <v>325</v>
      </c>
      <c r="D9" s="203" t="s">
        <v>304</v>
      </c>
      <c r="E9" s="202" t="s">
        <v>243</v>
      </c>
      <c r="F9" s="262"/>
      <c r="G9" s="15"/>
      <c r="H9" s="15"/>
      <c r="I9" s="15"/>
      <c r="J9" s="253"/>
      <c r="K9" s="336"/>
      <c r="L9" s="337"/>
    </row>
    <row r="10" spans="1:12" ht="20.25" customHeight="1">
      <c r="A10" s="251">
        <v>6</v>
      </c>
      <c r="B10" s="287" t="s">
        <v>375</v>
      </c>
      <c r="C10" s="287" t="s">
        <v>376</v>
      </c>
      <c r="D10" s="287">
        <v>162</v>
      </c>
      <c r="E10" s="287" t="s">
        <v>238</v>
      </c>
      <c r="F10" s="262"/>
      <c r="G10" s="15"/>
      <c r="H10" s="15"/>
      <c r="I10" s="15"/>
      <c r="J10" s="253"/>
      <c r="K10" s="336"/>
      <c r="L10" s="337"/>
    </row>
    <row r="11" spans="1:12" ht="20.25" customHeight="1">
      <c r="A11" s="251">
        <v>7</v>
      </c>
      <c r="B11" s="287" t="s">
        <v>369</v>
      </c>
      <c r="C11" s="287" t="s">
        <v>370</v>
      </c>
      <c r="D11" s="290" t="s">
        <v>276</v>
      </c>
      <c r="E11" s="287" t="s">
        <v>238</v>
      </c>
      <c r="F11" s="262"/>
      <c r="G11" s="15"/>
      <c r="H11" s="15"/>
      <c r="I11" s="15"/>
      <c r="J11" s="253"/>
      <c r="K11" s="336"/>
      <c r="L11" s="337"/>
    </row>
    <row r="12" spans="1:12" ht="20.25" customHeight="1">
      <c r="A12" s="251">
        <v>8</v>
      </c>
      <c r="B12" s="201"/>
      <c r="C12" s="201"/>
      <c r="D12" s="201"/>
      <c r="E12" s="201"/>
      <c r="F12" s="262"/>
      <c r="G12" s="15"/>
      <c r="H12" s="15"/>
      <c r="I12" s="15"/>
      <c r="J12" s="253"/>
      <c r="K12" s="336"/>
      <c r="L12" s="337"/>
    </row>
    <row r="13" spans="1:12" ht="20.25" customHeight="1">
      <c r="A13" s="251">
        <v>9</v>
      </c>
      <c r="B13" s="201"/>
      <c r="C13" s="201"/>
      <c r="D13" s="201"/>
      <c r="E13" s="201"/>
      <c r="F13" s="262"/>
      <c r="G13" s="15"/>
      <c r="H13" s="15"/>
      <c r="I13" s="15"/>
      <c r="J13" s="253"/>
      <c r="K13" s="336"/>
      <c r="L13" s="337"/>
    </row>
    <row r="14" spans="1:12" ht="20.25" customHeight="1">
      <c r="A14" s="251">
        <v>10</v>
      </c>
      <c r="B14" s="248"/>
      <c r="C14" s="249"/>
      <c r="D14" s="250"/>
      <c r="E14" s="249"/>
      <c r="F14" s="262"/>
      <c r="G14" s="15"/>
      <c r="H14" s="15"/>
      <c r="I14" s="15"/>
      <c r="J14" s="253"/>
      <c r="K14" s="336"/>
      <c r="L14" s="337"/>
    </row>
    <row r="15" spans="1:12" ht="21" customHeight="1">
      <c r="A15" s="338" t="s">
        <v>23</v>
      </c>
      <c r="B15" s="338"/>
      <c r="C15" s="241" t="s">
        <v>7</v>
      </c>
      <c r="D15" s="241"/>
      <c r="E15" s="363" t="s">
        <v>310</v>
      </c>
      <c r="F15" s="364"/>
      <c r="G15" s="241">
        <v>2022</v>
      </c>
      <c r="H15" s="241"/>
      <c r="I15" s="365" t="s">
        <v>255</v>
      </c>
      <c r="J15" s="363"/>
      <c r="K15" s="363"/>
      <c r="L15" s="364"/>
    </row>
    <row r="16" spans="1:12" ht="31.5">
      <c r="A16" s="260"/>
      <c r="B16" s="261" t="s">
        <v>0</v>
      </c>
      <c r="C16" s="261" t="s">
        <v>1</v>
      </c>
      <c r="D16" s="261" t="s">
        <v>2</v>
      </c>
      <c r="E16" s="261" t="s">
        <v>3</v>
      </c>
      <c r="F16" s="261" t="s">
        <v>257</v>
      </c>
      <c r="G16" s="261" t="s">
        <v>122</v>
      </c>
      <c r="H16" s="261" t="s">
        <v>121</v>
      </c>
      <c r="I16" s="366" t="s">
        <v>11</v>
      </c>
      <c r="J16" s="367"/>
      <c r="K16" s="368" t="s">
        <v>12</v>
      </c>
      <c r="L16" s="369"/>
    </row>
    <row r="17" spans="1:12" ht="20.25" customHeight="1">
      <c r="A17" s="251">
        <v>1</v>
      </c>
      <c r="B17" s="248"/>
      <c r="C17" s="249"/>
      <c r="D17" s="250"/>
      <c r="E17" s="249"/>
      <c r="F17" s="262"/>
      <c r="G17" s="252"/>
      <c r="H17" s="15"/>
      <c r="I17" s="15"/>
      <c r="J17" s="253"/>
      <c r="K17" s="336"/>
      <c r="L17" s="337"/>
    </row>
    <row r="18" spans="1:12" ht="20.25" customHeight="1">
      <c r="A18" s="251">
        <v>2</v>
      </c>
      <c r="B18" s="248"/>
      <c r="C18" s="249"/>
      <c r="D18" s="250"/>
      <c r="E18" s="249"/>
      <c r="F18" s="262"/>
      <c r="G18" s="252"/>
      <c r="H18" s="15"/>
      <c r="I18" s="15"/>
      <c r="J18" s="253"/>
      <c r="K18" s="336"/>
      <c r="L18" s="337"/>
    </row>
    <row r="19" spans="1:12" ht="20.25" customHeight="1">
      <c r="A19" s="251">
        <v>3</v>
      </c>
      <c r="B19" s="201"/>
      <c r="C19" s="202"/>
      <c r="D19" s="203"/>
      <c r="E19" s="202"/>
      <c r="F19" s="262"/>
      <c r="G19" s="252"/>
      <c r="H19" s="15"/>
      <c r="I19" s="15"/>
      <c r="J19" s="253"/>
      <c r="K19" s="336"/>
      <c r="L19" s="337"/>
    </row>
    <row r="20" spans="1:12" ht="20.25" customHeight="1">
      <c r="A20" s="251">
        <v>4</v>
      </c>
      <c r="B20" s="201"/>
      <c r="C20" s="201"/>
      <c r="D20" s="201"/>
      <c r="E20" s="201"/>
      <c r="F20" s="262"/>
      <c r="G20" s="73"/>
      <c r="H20" s="15"/>
      <c r="I20" s="15"/>
      <c r="J20" s="253"/>
      <c r="K20" s="336"/>
      <c r="L20" s="337"/>
    </row>
    <row r="21" spans="1:12" ht="20.25" customHeight="1">
      <c r="A21" s="251">
        <v>5</v>
      </c>
      <c r="B21" s="201"/>
      <c r="C21" s="201"/>
      <c r="D21" s="201"/>
      <c r="E21" s="201"/>
      <c r="F21" s="262"/>
      <c r="G21" s="73"/>
      <c r="H21" s="15"/>
      <c r="I21" s="15"/>
      <c r="J21" s="253"/>
      <c r="K21" s="336"/>
      <c r="L21" s="337"/>
    </row>
    <row r="22" spans="1:12" ht="20.25" customHeight="1">
      <c r="A22" s="251">
        <v>6</v>
      </c>
      <c r="B22" s="201"/>
      <c r="C22" s="201"/>
      <c r="D22" s="201"/>
      <c r="E22" s="201"/>
      <c r="F22" s="262"/>
      <c r="G22" s="73"/>
      <c r="H22" s="15"/>
      <c r="I22" s="15"/>
      <c r="J22" s="253"/>
      <c r="K22" s="336"/>
      <c r="L22" s="337"/>
    </row>
    <row r="23" spans="1:12" ht="20.25" customHeight="1">
      <c r="A23" s="251">
        <v>7</v>
      </c>
      <c r="B23" s="201"/>
      <c r="C23" s="201"/>
      <c r="D23" s="201"/>
      <c r="E23" s="201"/>
      <c r="F23" s="262"/>
      <c r="G23" s="73"/>
      <c r="H23" s="15"/>
      <c r="I23" s="15"/>
      <c r="J23" s="253"/>
      <c r="K23" s="336"/>
      <c r="L23" s="337"/>
    </row>
    <row r="24" spans="1:12" ht="20.25" customHeight="1">
      <c r="A24" s="251">
        <v>8</v>
      </c>
      <c r="B24" s="201"/>
      <c r="C24" s="202"/>
      <c r="D24" s="203"/>
      <c r="E24" s="202"/>
      <c r="F24" s="262"/>
      <c r="G24" s="73"/>
      <c r="H24" s="15"/>
      <c r="I24" s="15"/>
      <c r="J24" s="253"/>
      <c r="K24" s="336"/>
      <c r="L24" s="337"/>
    </row>
    <row r="25" spans="1:12" ht="20.25" customHeight="1">
      <c r="A25" s="251">
        <v>9</v>
      </c>
      <c r="B25" s="201"/>
      <c r="C25" s="202"/>
      <c r="D25" s="203"/>
      <c r="E25" s="202"/>
      <c r="F25" s="262"/>
      <c r="G25" s="73"/>
      <c r="H25" s="15"/>
      <c r="I25" s="15"/>
      <c r="J25" s="253"/>
      <c r="K25" s="336"/>
      <c r="L25" s="337"/>
    </row>
    <row r="26" spans="1:12" ht="20.25" customHeight="1">
      <c r="A26" s="251">
        <v>10</v>
      </c>
      <c r="B26" s="248"/>
      <c r="C26" s="249"/>
      <c r="D26" s="250"/>
      <c r="E26" s="249"/>
      <c r="F26" s="262"/>
      <c r="G26" s="73"/>
      <c r="H26" s="15"/>
      <c r="I26" s="15"/>
      <c r="J26" s="15"/>
      <c r="K26" s="356"/>
      <c r="L26" s="356"/>
    </row>
  </sheetData>
  <sheetProtection/>
  <mergeCells count="35">
    <mergeCell ref="A3:B3"/>
    <mergeCell ref="A1:B2"/>
    <mergeCell ref="C1:L1"/>
    <mergeCell ref="C2:E2"/>
    <mergeCell ref="I3:L3"/>
    <mergeCell ref="E3:F3"/>
    <mergeCell ref="F2:J2"/>
    <mergeCell ref="K2:L2"/>
    <mergeCell ref="I4:J4"/>
    <mergeCell ref="K4:L4"/>
    <mergeCell ref="K5:L5"/>
    <mergeCell ref="K6:L6"/>
    <mergeCell ref="K7:L7"/>
    <mergeCell ref="K13:L13"/>
    <mergeCell ref="K14:L14"/>
    <mergeCell ref="K8:L8"/>
    <mergeCell ref="K9:L9"/>
    <mergeCell ref="K10:L10"/>
    <mergeCell ref="K11:L11"/>
    <mergeCell ref="K12:L12"/>
    <mergeCell ref="A15:B15"/>
    <mergeCell ref="E15:F15"/>
    <mergeCell ref="I15:L15"/>
    <mergeCell ref="I16:J16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24:E25 E19 E9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IV1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68" customWidth="1"/>
    <col min="5" max="5" width="8.28125" style="77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3"/>
      <c r="L2" s="229" t="s">
        <v>32</v>
      </c>
    </row>
    <row r="3" spans="1:12" ht="21" customHeight="1">
      <c r="A3" s="338" t="s">
        <v>23</v>
      </c>
      <c r="B3" s="338"/>
      <c r="C3" s="230" t="s">
        <v>7</v>
      </c>
      <c r="D3" s="230">
        <v>15</v>
      </c>
      <c r="E3" s="339" t="s">
        <v>310</v>
      </c>
      <c r="F3" s="340"/>
      <c r="G3" s="230">
        <v>2020</v>
      </c>
      <c r="H3" s="230" t="s">
        <v>318</v>
      </c>
      <c r="I3" s="341" t="s">
        <v>255</v>
      </c>
      <c r="J3" s="339"/>
      <c r="K3" s="339"/>
      <c r="L3" s="340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ht="21" customHeight="1">
      <c r="A5" s="43">
        <v>1</v>
      </c>
      <c r="B5" s="124"/>
      <c r="C5" s="96"/>
      <c r="D5" s="97"/>
      <c r="E5" s="96"/>
      <c r="F5" s="91"/>
      <c r="G5" s="69"/>
      <c r="H5" s="46"/>
      <c r="I5" s="46"/>
      <c r="J5" s="49"/>
      <c r="K5" s="361"/>
      <c r="L5" s="362"/>
    </row>
    <row r="6" spans="1:12" ht="21" customHeight="1">
      <c r="A6" s="43">
        <v>2</v>
      </c>
      <c r="B6" s="195"/>
      <c r="C6" s="90"/>
      <c r="D6" s="99"/>
      <c r="E6" s="90"/>
      <c r="F6" s="92"/>
      <c r="G6" s="74"/>
      <c r="H6" s="42"/>
      <c r="I6" s="42"/>
      <c r="J6" s="50"/>
      <c r="K6" s="357"/>
      <c r="L6" s="358"/>
    </row>
    <row r="7" spans="1:12" ht="21" customHeight="1">
      <c r="A7" s="43">
        <v>3</v>
      </c>
      <c r="B7" s="124"/>
      <c r="C7" s="96"/>
      <c r="D7" s="97"/>
      <c r="E7" s="96"/>
      <c r="F7" s="91"/>
      <c r="G7" s="69"/>
      <c r="H7" s="46"/>
      <c r="I7" s="46"/>
      <c r="J7" s="49"/>
      <c r="K7" s="361"/>
      <c r="L7" s="362"/>
    </row>
    <row r="8" spans="1:12" ht="21" customHeight="1">
      <c r="A8" s="43">
        <v>4</v>
      </c>
      <c r="B8" s="195"/>
      <c r="C8" s="90"/>
      <c r="D8" s="99"/>
      <c r="E8" s="90"/>
      <c r="F8" s="14"/>
      <c r="G8" s="71"/>
      <c r="H8" s="42"/>
      <c r="I8" s="42"/>
      <c r="J8" s="50"/>
      <c r="K8" s="357"/>
      <c r="L8" s="358"/>
    </row>
    <row r="9" spans="1:12" ht="21" customHeight="1">
      <c r="A9" s="43">
        <v>5</v>
      </c>
      <c r="B9" s="124"/>
      <c r="C9" s="96"/>
      <c r="D9" s="97"/>
      <c r="E9" s="96"/>
      <c r="F9" s="76"/>
      <c r="G9" s="70"/>
      <c r="H9" s="46"/>
      <c r="I9" s="46"/>
      <c r="J9" s="49"/>
      <c r="K9" s="361"/>
      <c r="L9" s="362"/>
    </row>
    <row r="10" spans="1:12" ht="21" customHeight="1">
      <c r="A10" s="43">
        <v>6</v>
      </c>
      <c r="B10" s="90"/>
      <c r="C10" s="90"/>
      <c r="D10" s="99"/>
      <c r="E10" s="90"/>
      <c r="F10" s="14"/>
      <c r="G10" s="71"/>
      <c r="H10" s="42"/>
      <c r="I10" s="42"/>
      <c r="J10" s="50"/>
      <c r="K10" s="357"/>
      <c r="L10" s="358"/>
    </row>
    <row r="11" spans="1:12" ht="21" customHeight="1">
      <c r="A11" s="43">
        <v>7</v>
      </c>
      <c r="B11" s="96"/>
      <c r="C11" s="96"/>
      <c r="D11" s="97"/>
      <c r="E11" s="96"/>
      <c r="F11" s="76"/>
      <c r="G11" s="70"/>
      <c r="H11" s="46"/>
      <c r="I11" s="46"/>
      <c r="J11" s="49"/>
      <c r="K11" s="361"/>
      <c r="L11" s="362"/>
    </row>
    <row r="12" spans="1:12" ht="21" customHeight="1">
      <c r="A12" s="43">
        <v>8</v>
      </c>
      <c r="B12" s="90"/>
      <c r="C12" s="90"/>
      <c r="D12" s="99"/>
      <c r="E12" s="90"/>
      <c r="F12" s="14"/>
      <c r="G12" s="71"/>
      <c r="H12" s="42"/>
      <c r="I12" s="42"/>
      <c r="J12" s="50"/>
      <c r="K12" s="357"/>
      <c r="L12" s="358"/>
    </row>
    <row r="13" spans="1:12" ht="21" customHeight="1">
      <c r="A13" s="43">
        <v>9</v>
      </c>
      <c r="B13" s="124"/>
      <c r="C13" s="96"/>
      <c r="D13" s="97"/>
      <c r="E13" s="96"/>
      <c r="F13" s="76"/>
      <c r="G13" s="70"/>
      <c r="H13" s="46"/>
      <c r="I13" s="46"/>
      <c r="J13" s="49"/>
      <c r="K13" s="361"/>
      <c r="L13" s="362"/>
    </row>
    <row r="14" spans="1:12" ht="21" customHeight="1">
      <c r="A14" s="43">
        <v>10</v>
      </c>
      <c r="B14" s="195"/>
      <c r="C14" s="90"/>
      <c r="D14" s="99"/>
      <c r="E14" s="90"/>
      <c r="F14" s="75"/>
      <c r="G14" s="72"/>
      <c r="H14" s="42"/>
      <c r="I14" s="42"/>
      <c r="J14" s="231"/>
      <c r="K14" s="360"/>
      <c r="L14" s="360"/>
    </row>
    <row r="15" spans="1:12" ht="21" customHeight="1">
      <c r="A15" s="338" t="s">
        <v>253</v>
      </c>
      <c r="B15" s="338"/>
      <c r="C15" s="236" t="s">
        <v>28</v>
      </c>
      <c r="D15" s="236">
        <v>16</v>
      </c>
      <c r="E15" s="339" t="s">
        <v>310</v>
      </c>
      <c r="F15" s="340"/>
      <c r="G15" s="236">
        <v>2020</v>
      </c>
      <c r="H15" s="236" t="s">
        <v>317</v>
      </c>
      <c r="I15" s="341" t="s">
        <v>255</v>
      </c>
      <c r="J15" s="339"/>
      <c r="K15" s="339"/>
      <c r="L15" s="340"/>
    </row>
    <row r="16" spans="1:12" ht="21" customHeight="1">
      <c r="A16" s="43">
        <v>1</v>
      </c>
      <c r="B16" s="173"/>
      <c r="C16" s="174"/>
      <c r="D16" s="175"/>
      <c r="E16" s="174"/>
      <c r="F16" s="91"/>
      <c r="G16" s="235"/>
      <c r="H16" s="235"/>
      <c r="I16" s="235"/>
      <c r="J16" s="232"/>
      <c r="K16" s="361"/>
      <c r="L16" s="362"/>
    </row>
    <row r="17" spans="1:12" ht="21" customHeight="1">
      <c r="A17" s="43">
        <v>2</v>
      </c>
      <c r="B17" s="195"/>
      <c r="C17" s="90"/>
      <c r="D17" s="99"/>
      <c r="E17" s="90"/>
      <c r="F17" s="92"/>
      <c r="G17" s="234"/>
      <c r="H17" s="234"/>
      <c r="I17" s="234"/>
      <c r="J17" s="233"/>
      <c r="K17" s="357"/>
      <c r="L17" s="358"/>
    </row>
    <row r="18" spans="1:12" ht="21" customHeight="1">
      <c r="A18" s="43">
        <v>3</v>
      </c>
      <c r="B18" s="124"/>
      <c r="C18" s="96"/>
      <c r="D18" s="97"/>
      <c r="E18" s="96"/>
      <c r="F18" s="91"/>
      <c r="G18" s="235"/>
      <c r="H18" s="235"/>
      <c r="I18" s="235"/>
      <c r="J18" s="232"/>
      <c r="K18" s="361"/>
      <c r="L18" s="362"/>
    </row>
    <row r="19" spans="1:12" ht="21" customHeight="1">
      <c r="A19" s="43">
        <v>4</v>
      </c>
      <c r="B19" s="195"/>
      <c r="C19" s="90"/>
      <c r="D19" s="99"/>
      <c r="E19" s="90"/>
      <c r="F19" s="92"/>
      <c r="G19" s="234"/>
      <c r="H19" s="234"/>
      <c r="I19" s="234"/>
      <c r="J19" s="233"/>
      <c r="K19" s="357"/>
      <c r="L19" s="358"/>
    </row>
    <row r="20" spans="1:12" ht="21" customHeight="1">
      <c r="A20" s="43">
        <v>5</v>
      </c>
      <c r="B20" s="124"/>
      <c r="C20" s="96"/>
      <c r="D20" s="97"/>
      <c r="E20" s="96"/>
      <c r="F20" s="91"/>
      <c r="G20" s="235"/>
      <c r="H20" s="235"/>
      <c r="I20" s="235"/>
      <c r="J20" s="232"/>
      <c r="K20" s="361"/>
      <c r="L20" s="362"/>
    </row>
    <row r="21" spans="1:12" ht="21" customHeight="1">
      <c r="A21" s="43">
        <v>6</v>
      </c>
      <c r="B21" s="195"/>
      <c r="C21" s="90"/>
      <c r="D21" s="99"/>
      <c r="E21" s="90"/>
      <c r="F21" s="92"/>
      <c r="G21" s="234"/>
      <c r="H21" s="234"/>
      <c r="I21" s="234"/>
      <c r="J21" s="233"/>
      <c r="K21" s="357"/>
      <c r="L21" s="358"/>
    </row>
    <row r="22" spans="1:12" ht="21" customHeight="1">
      <c r="A22" s="43">
        <v>7</v>
      </c>
      <c r="B22" s="173"/>
      <c r="C22" s="174"/>
      <c r="D22" s="175"/>
      <c r="E22" s="174"/>
      <c r="F22" s="91"/>
      <c r="G22" s="235"/>
      <c r="H22" s="235"/>
      <c r="I22" s="235"/>
      <c r="J22" s="232"/>
      <c r="K22" s="361"/>
      <c r="L22" s="362"/>
    </row>
    <row r="23" spans="1:12" ht="21" customHeight="1">
      <c r="A23" s="43">
        <v>8</v>
      </c>
      <c r="B23" s="193"/>
      <c r="C23" s="115"/>
      <c r="D23" s="116"/>
      <c r="E23" s="115"/>
      <c r="F23" s="92"/>
      <c r="G23" s="234"/>
      <c r="H23" s="234"/>
      <c r="I23" s="234"/>
      <c r="J23" s="233"/>
      <c r="K23" s="357"/>
      <c r="L23" s="358"/>
    </row>
    <row r="24" spans="1:12" ht="21" customHeight="1">
      <c r="A24" s="43">
        <v>9</v>
      </c>
      <c r="B24" s="174"/>
      <c r="C24" s="174"/>
      <c r="D24" s="175"/>
      <c r="E24" s="96"/>
      <c r="F24" s="91"/>
      <c r="G24" s="235"/>
      <c r="H24" s="235"/>
      <c r="I24" s="235"/>
      <c r="J24" s="232"/>
      <c r="K24" s="361"/>
      <c r="L24" s="362"/>
    </row>
    <row r="25" spans="1:12" ht="21" customHeight="1">
      <c r="A25" s="43">
        <v>10</v>
      </c>
      <c r="B25" s="225"/>
      <c r="C25" s="226"/>
      <c r="D25" s="227"/>
      <c r="E25" s="226"/>
      <c r="F25" s="92"/>
      <c r="G25" s="234"/>
      <c r="H25" s="234"/>
      <c r="I25" s="234"/>
      <c r="J25" s="234"/>
      <c r="K25" s="360"/>
      <c r="L25" s="360"/>
    </row>
  </sheetData>
  <sheetProtection/>
  <mergeCells count="32">
    <mergeCell ref="A15:B15"/>
    <mergeCell ref="E15:F15"/>
    <mergeCell ref="I15:L15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A3:B3"/>
    <mergeCell ref="A1:B2"/>
    <mergeCell ref="C1:L1"/>
    <mergeCell ref="I3:L3"/>
    <mergeCell ref="C2:E2"/>
    <mergeCell ref="E3:F3"/>
    <mergeCell ref="F2:K2"/>
    <mergeCell ref="I4:J4"/>
    <mergeCell ref="K4:L4"/>
    <mergeCell ref="K5:L5"/>
    <mergeCell ref="K6:L6"/>
    <mergeCell ref="K7:L7"/>
    <mergeCell ref="K13:L13"/>
    <mergeCell ref="K14:L14"/>
    <mergeCell ref="K8:L8"/>
    <mergeCell ref="K9:L9"/>
    <mergeCell ref="K10:L10"/>
    <mergeCell ref="K11:L11"/>
    <mergeCell ref="K12:L12"/>
  </mergeCells>
  <dataValidations count="1">
    <dataValidation type="list" operator="equal" allowBlank="1" sqref="E5:E14 E17:E21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77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3"/>
      <c r="L2" s="229" t="s">
        <v>191</v>
      </c>
    </row>
    <row r="3" spans="1:12" ht="15.75">
      <c r="A3" s="338" t="s">
        <v>25</v>
      </c>
      <c r="B3" s="338"/>
      <c r="C3" s="230" t="s">
        <v>7</v>
      </c>
      <c r="D3" s="230">
        <v>19</v>
      </c>
      <c r="E3" s="339" t="s">
        <v>310</v>
      </c>
      <c r="F3" s="340"/>
      <c r="G3" s="230">
        <v>2022</v>
      </c>
      <c r="H3" s="230" t="s">
        <v>227</v>
      </c>
      <c r="I3" s="341" t="s">
        <v>255</v>
      </c>
      <c r="J3" s="339"/>
      <c r="K3" s="339"/>
      <c r="L3" s="340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ht="22.5" customHeight="1">
      <c r="A5" s="43">
        <v>1</v>
      </c>
      <c r="B5" s="201"/>
      <c r="C5" s="202"/>
      <c r="D5" s="203"/>
      <c r="E5" s="202"/>
      <c r="F5" s="259"/>
      <c r="G5" s="269"/>
      <c r="H5" s="269"/>
      <c r="I5" s="269"/>
      <c r="J5" s="267"/>
      <c r="K5" s="336"/>
      <c r="L5" s="337"/>
    </row>
    <row r="6" spans="1:12" ht="22.5" customHeight="1">
      <c r="A6" s="43">
        <v>2</v>
      </c>
      <c r="B6" s="202"/>
      <c r="C6" s="202"/>
      <c r="D6" s="203"/>
      <c r="E6" s="202"/>
      <c r="F6" s="259"/>
      <c r="G6" s="269"/>
      <c r="H6" s="269"/>
      <c r="I6" s="269"/>
      <c r="J6" s="267"/>
      <c r="K6" s="336"/>
      <c r="L6" s="337"/>
    </row>
    <row r="7" spans="1:12" ht="22.5" customHeight="1">
      <c r="A7" s="43">
        <v>3</v>
      </c>
      <c r="B7" s="201"/>
      <c r="C7" s="202"/>
      <c r="D7" s="203"/>
      <c r="E7" s="202"/>
      <c r="F7" s="259"/>
      <c r="G7" s="269"/>
      <c r="H7" s="269"/>
      <c r="I7" s="269"/>
      <c r="J7" s="267"/>
      <c r="K7" s="336"/>
      <c r="L7" s="337"/>
    </row>
    <row r="8" spans="1:12" ht="22.5" customHeight="1">
      <c r="A8" s="43">
        <v>4</v>
      </c>
      <c r="B8" s="201"/>
      <c r="C8" s="202"/>
      <c r="D8" s="203"/>
      <c r="E8" s="202"/>
      <c r="F8" s="259"/>
      <c r="G8" s="269"/>
      <c r="H8" s="269"/>
      <c r="I8" s="269"/>
      <c r="J8" s="267"/>
      <c r="K8" s="336"/>
      <c r="L8" s="337"/>
    </row>
    <row r="9" spans="1:12" ht="22.5" customHeight="1">
      <c r="A9" s="43">
        <v>5</v>
      </c>
      <c r="B9" s="255"/>
      <c r="C9" s="256"/>
      <c r="D9" s="257"/>
      <c r="E9" s="258"/>
      <c r="F9" s="259"/>
      <c r="G9" s="269"/>
      <c r="H9" s="269"/>
      <c r="I9" s="269"/>
      <c r="J9" s="267"/>
      <c r="K9" s="336"/>
      <c r="L9" s="337"/>
    </row>
    <row r="10" spans="1:12" ht="22.5" customHeight="1">
      <c r="A10" s="43">
        <v>6</v>
      </c>
      <c r="B10" s="255"/>
      <c r="C10" s="256"/>
      <c r="D10" s="257"/>
      <c r="E10" s="258"/>
      <c r="F10" s="259"/>
      <c r="G10" s="269"/>
      <c r="H10" s="269"/>
      <c r="I10" s="269"/>
      <c r="J10" s="267"/>
      <c r="K10" s="336"/>
      <c r="L10" s="337"/>
    </row>
    <row r="11" spans="1:12" ht="22.5" customHeight="1">
      <c r="A11" s="43">
        <v>7</v>
      </c>
      <c r="B11" s="255"/>
      <c r="C11" s="256"/>
      <c r="D11" s="257"/>
      <c r="E11" s="258"/>
      <c r="F11" s="259"/>
      <c r="G11" s="269"/>
      <c r="H11" s="269"/>
      <c r="I11" s="269"/>
      <c r="J11" s="267"/>
      <c r="K11" s="336"/>
      <c r="L11" s="337"/>
    </row>
    <row r="12" spans="1:12" ht="22.5" customHeight="1">
      <c r="A12" s="43">
        <v>8</v>
      </c>
      <c r="B12" s="255"/>
      <c r="C12" s="256"/>
      <c r="D12" s="257"/>
      <c r="E12" s="258"/>
      <c r="F12" s="259"/>
      <c r="G12" s="269"/>
      <c r="H12" s="269"/>
      <c r="I12" s="269"/>
      <c r="J12" s="267"/>
      <c r="K12" s="336"/>
      <c r="L12" s="337"/>
    </row>
    <row r="13" spans="1:12" ht="22.5" customHeight="1">
      <c r="A13" s="43">
        <v>9</v>
      </c>
      <c r="B13" s="255"/>
      <c r="C13" s="256"/>
      <c r="D13" s="257"/>
      <c r="E13" s="258"/>
      <c r="F13" s="269"/>
      <c r="G13" s="269"/>
      <c r="H13" s="269"/>
      <c r="I13" s="269"/>
      <c r="J13" s="267"/>
      <c r="K13" s="336"/>
      <c r="L13" s="337"/>
    </row>
    <row r="14" spans="1:12" ht="22.5" customHeight="1">
      <c r="A14" s="43">
        <v>10</v>
      </c>
      <c r="B14" s="255"/>
      <c r="C14" s="256"/>
      <c r="D14" s="257"/>
      <c r="E14" s="258"/>
      <c r="F14" s="269"/>
      <c r="G14" s="269"/>
      <c r="H14" s="269"/>
      <c r="I14" s="269"/>
      <c r="J14" s="268"/>
      <c r="K14" s="346"/>
      <c r="L14" s="347"/>
    </row>
  </sheetData>
  <sheetProtection/>
  <mergeCells count="19">
    <mergeCell ref="A3:B3"/>
    <mergeCell ref="A1:B2"/>
    <mergeCell ref="C1:L1"/>
    <mergeCell ref="I3:L3"/>
    <mergeCell ref="C2:E2"/>
    <mergeCell ref="E3:F3"/>
    <mergeCell ref="F2:K2"/>
    <mergeCell ref="I4:J4"/>
    <mergeCell ref="K4:L4"/>
    <mergeCell ref="K5:L5"/>
    <mergeCell ref="K6:L6"/>
    <mergeCell ref="K7:L7"/>
    <mergeCell ref="K13:L13"/>
    <mergeCell ref="K14:L14"/>
    <mergeCell ref="K8:L8"/>
    <mergeCell ref="K9:L9"/>
    <mergeCell ref="K10:L10"/>
    <mergeCell ref="K11:L11"/>
    <mergeCell ref="K12:L12"/>
  </mergeCells>
  <dataValidations count="1">
    <dataValidation type="list" operator="equal" allowBlank="1" sqref="E5:E1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5" sqref="G1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68" customWidth="1"/>
    <col min="5" max="5" width="8.28125" style="1" customWidth="1"/>
    <col min="6" max="6" width="8.28125" style="77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3"/>
      <c r="L2" s="229" t="s">
        <v>191</v>
      </c>
    </row>
    <row r="3" spans="1:12" ht="15.75">
      <c r="A3" s="338" t="s">
        <v>27</v>
      </c>
      <c r="B3" s="338"/>
      <c r="C3" s="230" t="s">
        <v>28</v>
      </c>
      <c r="D3" s="230">
        <v>20</v>
      </c>
      <c r="E3" s="339" t="s">
        <v>310</v>
      </c>
      <c r="F3" s="340"/>
      <c r="G3" s="230">
        <v>2020</v>
      </c>
      <c r="H3" s="230" t="s">
        <v>316</v>
      </c>
      <c r="I3" s="341" t="s">
        <v>255</v>
      </c>
      <c r="J3" s="339"/>
      <c r="K3" s="339"/>
      <c r="L3" s="340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ht="20.25" customHeight="1">
      <c r="A5" s="43">
        <v>1</v>
      </c>
      <c r="B5" s="201"/>
      <c r="C5" s="202"/>
      <c r="D5" s="203"/>
      <c r="E5" s="202"/>
      <c r="F5" s="262"/>
      <c r="G5" s="252"/>
      <c r="H5" s="15"/>
      <c r="I5" s="15"/>
      <c r="J5" s="253"/>
      <c r="K5" s="336"/>
      <c r="L5" s="337"/>
    </row>
    <row r="6" spans="1:12" ht="20.25" customHeight="1">
      <c r="A6" s="43">
        <v>2</v>
      </c>
      <c r="B6" s="201"/>
      <c r="C6" s="202"/>
      <c r="D6" s="203"/>
      <c r="E6" s="202"/>
      <c r="F6" s="263"/>
      <c r="G6" s="252"/>
      <c r="H6" s="15"/>
      <c r="I6" s="15"/>
      <c r="J6" s="253"/>
      <c r="K6" s="336"/>
      <c r="L6" s="337"/>
    </row>
    <row r="7" spans="1:12" ht="20.25" customHeight="1">
      <c r="A7" s="43">
        <v>3</v>
      </c>
      <c r="B7" s="201"/>
      <c r="C7" s="202"/>
      <c r="D7" s="203"/>
      <c r="E7" s="202"/>
      <c r="F7" s="263"/>
      <c r="G7" s="73"/>
      <c r="H7" s="15"/>
      <c r="I7" s="15"/>
      <c r="J7" s="253"/>
      <c r="K7" s="336"/>
      <c r="L7" s="337"/>
    </row>
    <row r="8" spans="1:12" ht="20.25" customHeight="1">
      <c r="A8" s="43">
        <v>4</v>
      </c>
      <c r="B8" s="201"/>
      <c r="C8" s="202"/>
      <c r="D8" s="203"/>
      <c r="E8" s="202"/>
      <c r="F8" s="263"/>
      <c r="G8" s="73"/>
      <c r="H8" s="15"/>
      <c r="I8" s="15"/>
      <c r="J8" s="253"/>
      <c r="K8" s="336"/>
      <c r="L8" s="337"/>
    </row>
    <row r="9" spans="1:12" ht="20.25" customHeight="1">
      <c r="A9" s="251">
        <v>5</v>
      </c>
      <c r="B9" s="201"/>
      <c r="C9" s="202"/>
      <c r="D9" s="203"/>
      <c r="E9" s="202"/>
      <c r="F9" s="262"/>
      <c r="G9" s="73"/>
      <c r="H9" s="15"/>
      <c r="I9" s="15"/>
      <c r="J9" s="253"/>
      <c r="K9" s="336"/>
      <c r="L9" s="337"/>
    </row>
    <row r="10" spans="1:12" ht="20.25" customHeight="1">
      <c r="A10" s="251">
        <v>6</v>
      </c>
      <c r="B10" s="15"/>
      <c r="C10" s="15"/>
      <c r="D10" s="15"/>
      <c r="E10" s="15"/>
      <c r="F10" s="263"/>
      <c r="G10" s="73"/>
      <c r="H10" s="15"/>
      <c r="I10" s="15"/>
      <c r="J10" s="253"/>
      <c r="K10" s="336"/>
      <c r="L10" s="337"/>
    </row>
    <row r="11" spans="1:12" ht="20.25" customHeight="1">
      <c r="A11" s="251">
        <v>7</v>
      </c>
      <c r="B11" s="15"/>
      <c r="C11" s="15"/>
      <c r="D11" s="15"/>
      <c r="E11" s="15"/>
      <c r="F11" s="263"/>
      <c r="G11" s="73"/>
      <c r="H11" s="15"/>
      <c r="I11" s="15"/>
      <c r="J11" s="253"/>
      <c r="K11" s="336"/>
      <c r="L11" s="337"/>
    </row>
    <row r="12" spans="1:12" ht="20.25" customHeight="1">
      <c r="A12" s="251">
        <v>8</v>
      </c>
      <c r="B12" s="15"/>
      <c r="C12" s="15"/>
      <c r="D12" s="15"/>
      <c r="E12" s="15"/>
      <c r="F12" s="263"/>
      <c r="G12" s="73"/>
      <c r="H12" s="15"/>
      <c r="I12" s="15"/>
      <c r="J12" s="253"/>
      <c r="K12" s="336"/>
      <c r="L12" s="337"/>
    </row>
    <row r="13" spans="1:12" ht="20.25" customHeight="1">
      <c r="A13" s="251">
        <v>9</v>
      </c>
      <c r="B13" s="15"/>
      <c r="C13" s="15"/>
      <c r="D13" s="15"/>
      <c r="E13" s="15"/>
      <c r="F13" s="263"/>
      <c r="G13" s="73"/>
      <c r="H13" s="15"/>
      <c r="I13" s="15"/>
      <c r="J13" s="253"/>
      <c r="K13" s="336"/>
      <c r="L13" s="337"/>
    </row>
    <row r="14" spans="1:12" ht="20.25" customHeight="1">
      <c r="A14" s="251">
        <v>10</v>
      </c>
      <c r="B14" s="15"/>
      <c r="C14" s="15"/>
      <c r="D14" s="15"/>
      <c r="E14" s="15"/>
      <c r="F14" s="263"/>
      <c r="G14" s="73"/>
      <c r="H14" s="15"/>
      <c r="I14" s="15"/>
      <c r="J14" s="253"/>
      <c r="K14" s="336"/>
      <c r="L14" s="337"/>
    </row>
    <row r="15" spans="1:12" ht="15.75">
      <c r="A15" s="338" t="s">
        <v>253</v>
      </c>
      <c r="B15" s="338"/>
      <c r="C15" s="241" t="s">
        <v>28</v>
      </c>
      <c r="D15" s="241">
        <v>20</v>
      </c>
      <c r="E15" s="363" t="s">
        <v>310</v>
      </c>
      <c r="F15" s="364"/>
      <c r="G15" s="241">
        <v>2022</v>
      </c>
      <c r="H15" s="241" t="s">
        <v>317</v>
      </c>
      <c r="I15" s="365" t="s">
        <v>255</v>
      </c>
      <c r="J15" s="363"/>
      <c r="K15" s="363"/>
      <c r="L15" s="364"/>
    </row>
    <row r="16" spans="1:12" s="33" customFormat="1" ht="31.5">
      <c r="A16" s="260"/>
      <c r="B16" s="261" t="s">
        <v>0</v>
      </c>
      <c r="C16" s="261" t="s">
        <v>1</v>
      </c>
      <c r="D16" s="261" t="s">
        <v>2</v>
      </c>
      <c r="E16" s="261" t="s">
        <v>3</v>
      </c>
      <c r="F16" s="261" t="s">
        <v>257</v>
      </c>
      <c r="G16" s="261" t="s">
        <v>122</v>
      </c>
      <c r="H16" s="261" t="s">
        <v>121</v>
      </c>
      <c r="I16" s="366" t="s">
        <v>11</v>
      </c>
      <c r="J16" s="367"/>
      <c r="K16" s="368" t="s">
        <v>12</v>
      </c>
      <c r="L16" s="369"/>
    </row>
    <row r="17" spans="1:12" ht="20.25" customHeight="1">
      <c r="A17" s="251">
        <v>1</v>
      </c>
      <c r="B17" s="249"/>
      <c r="C17" s="249"/>
      <c r="D17" s="250"/>
      <c r="E17" s="249"/>
      <c r="F17" s="262"/>
      <c r="G17" s="15"/>
      <c r="H17" s="15"/>
      <c r="I17" s="15"/>
      <c r="J17" s="253"/>
      <c r="K17" s="336"/>
      <c r="L17" s="337"/>
    </row>
    <row r="18" spans="1:12" ht="20.25" customHeight="1">
      <c r="A18" s="251">
        <v>2</v>
      </c>
      <c r="B18" s="248"/>
      <c r="C18" s="249"/>
      <c r="D18" s="250"/>
      <c r="E18" s="249"/>
      <c r="F18" s="262"/>
      <c r="G18" s="15"/>
      <c r="H18" s="15"/>
      <c r="I18" s="15"/>
      <c r="J18" s="253"/>
      <c r="K18" s="336"/>
      <c r="L18" s="337"/>
    </row>
    <row r="19" spans="1:12" ht="20.25" customHeight="1">
      <c r="A19" s="251">
        <v>3</v>
      </c>
      <c r="B19" s="201"/>
      <c r="C19" s="202"/>
      <c r="D19" s="203"/>
      <c r="E19" s="202"/>
      <c r="F19" s="262"/>
      <c r="G19" s="15"/>
      <c r="H19" s="15"/>
      <c r="I19" s="15"/>
      <c r="J19" s="253"/>
      <c r="K19" s="336"/>
      <c r="L19" s="337"/>
    </row>
    <row r="20" spans="1:12" ht="20.25" customHeight="1">
      <c r="A20" s="251">
        <v>4</v>
      </c>
      <c r="B20" s="201"/>
      <c r="C20" s="202"/>
      <c r="D20" s="203"/>
      <c r="E20" s="202"/>
      <c r="F20" s="262"/>
      <c r="G20" s="15"/>
      <c r="H20" s="15"/>
      <c r="I20" s="15"/>
      <c r="J20" s="253"/>
      <c r="K20" s="336"/>
      <c r="L20" s="337"/>
    </row>
    <row r="21" spans="1:12" ht="20.25" customHeight="1">
      <c r="A21" s="251">
        <v>5</v>
      </c>
      <c r="B21" s="201"/>
      <c r="C21" s="202"/>
      <c r="D21" s="203"/>
      <c r="E21" s="202"/>
      <c r="F21" s="262"/>
      <c r="G21" s="15"/>
      <c r="H21" s="15"/>
      <c r="I21" s="15"/>
      <c r="J21" s="253"/>
      <c r="K21" s="336"/>
      <c r="L21" s="337"/>
    </row>
    <row r="22" spans="1:12" ht="20.25" customHeight="1">
      <c r="A22" s="251">
        <v>6</v>
      </c>
      <c r="B22" s="201"/>
      <c r="C22" s="202"/>
      <c r="D22" s="203"/>
      <c r="E22" s="202"/>
      <c r="F22" s="262"/>
      <c r="G22" s="15"/>
      <c r="H22" s="15"/>
      <c r="I22" s="15"/>
      <c r="J22" s="253"/>
      <c r="K22" s="336"/>
      <c r="L22" s="337"/>
    </row>
    <row r="23" spans="1:12" ht="20.25" customHeight="1">
      <c r="A23" s="251">
        <v>7</v>
      </c>
      <c r="B23" s="201"/>
      <c r="C23" s="202"/>
      <c r="D23" s="203"/>
      <c r="E23" s="202"/>
      <c r="F23" s="262"/>
      <c r="G23" s="15"/>
      <c r="H23" s="15"/>
      <c r="I23" s="15"/>
      <c r="J23" s="253"/>
      <c r="K23" s="336"/>
      <c r="L23" s="337"/>
    </row>
    <row r="24" spans="1:12" ht="20.25" customHeight="1">
      <c r="A24" s="251">
        <v>8</v>
      </c>
      <c r="B24" s="248"/>
      <c r="C24" s="249"/>
      <c r="D24" s="250"/>
      <c r="E24" s="249"/>
      <c r="F24" s="259"/>
      <c r="G24" s="15"/>
      <c r="H24" s="15"/>
      <c r="I24" s="15"/>
      <c r="J24" s="253"/>
      <c r="K24" s="336"/>
      <c r="L24" s="337"/>
    </row>
    <row r="25" spans="1:12" ht="20.25" customHeight="1">
      <c r="A25" s="251">
        <v>9</v>
      </c>
      <c r="B25" s="249"/>
      <c r="C25" s="249"/>
      <c r="D25" s="250"/>
      <c r="E25" s="202"/>
      <c r="F25" s="259"/>
      <c r="G25" s="15"/>
      <c r="H25" s="15"/>
      <c r="I25" s="15"/>
      <c r="J25" s="253"/>
      <c r="K25" s="336"/>
      <c r="L25" s="337"/>
    </row>
    <row r="26" spans="1:12" ht="20.25" customHeight="1">
      <c r="A26" s="251">
        <v>10</v>
      </c>
      <c r="B26" s="248"/>
      <c r="C26" s="249"/>
      <c r="D26" s="250"/>
      <c r="E26" s="249"/>
      <c r="F26" s="259"/>
      <c r="G26" s="15"/>
      <c r="H26" s="15"/>
      <c r="I26" s="15"/>
      <c r="J26" s="243"/>
      <c r="K26" s="346"/>
      <c r="L26" s="347"/>
    </row>
  </sheetData>
  <sheetProtection/>
  <mergeCells count="34">
    <mergeCell ref="A3:B3"/>
    <mergeCell ref="A1:B2"/>
    <mergeCell ref="C1:L1"/>
    <mergeCell ref="I3:L3"/>
    <mergeCell ref="C2:E2"/>
    <mergeCell ref="E3:F3"/>
    <mergeCell ref="F2:K2"/>
    <mergeCell ref="I4:J4"/>
    <mergeCell ref="K4:L4"/>
    <mergeCell ref="K5:L5"/>
    <mergeCell ref="K6:L6"/>
    <mergeCell ref="K7:L7"/>
    <mergeCell ref="K13:L13"/>
    <mergeCell ref="K14:L14"/>
    <mergeCell ref="K8:L8"/>
    <mergeCell ref="K9:L9"/>
    <mergeCell ref="K10:L10"/>
    <mergeCell ref="K11:L11"/>
    <mergeCell ref="K12:L12"/>
    <mergeCell ref="A15:B15"/>
    <mergeCell ref="E15:F15"/>
    <mergeCell ref="I15:L15"/>
    <mergeCell ref="I16:J16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25 E5:E9 E19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3" sqref="A3:IV1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77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48"/>
      <c r="B1" s="349"/>
      <c r="C1" s="352" t="s">
        <v>14</v>
      </c>
      <c r="D1" s="352"/>
      <c r="E1" s="352"/>
      <c r="F1" s="352"/>
      <c r="G1" s="352"/>
      <c r="H1" s="352"/>
      <c r="I1" s="352"/>
      <c r="J1" s="352"/>
      <c r="K1" s="352"/>
      <c r="L1" s="352"/>
    </row>
    <row r="2" spans="1:12" ht="37.5" customHeight="1">
      <c r="A2" s="350"/>
      <c r="B2" s="351"/>
      <c r="C2" s="353" t="s">
        <v>258</v>
      </c>
      <c r="D2" s="353"/>
      <c r="E2" s="353"/>
      <c r="F2" s="353" t="s">
        <v>319</v>
      </c>
      <c r="G2" s="353"/>
      <c r="H2" s="353"/>
      <c r="I2" s="353"/>
      <c r="J2" s="353"/>
      <c r="K2" s="353"/>
      <c r="L2" s="229" t="s">
        <v>32</v>
      </c>
    </row>
    <row r="3" spans="1:12" ht="15.75">
      <c r="A3" s="338" t="s">
        <v>253</v>
      </c>
      <c r="B3" s="338"/>
      <c r="C3" s="230" t="s">
        <v>28</v>
      </c>
      <c r="D3" s="230">
        <v>16</v>
      </c>
      <c r="E3" s="339" t="s">
        <v>310</v>
      </c>
      <c r="F3" s="340"/>
      <c r="G3" s="230">
        <v>2020</v>
      </c>
      <c r="H3" s="230" t="s">
        <v>317</v>
      </c>
      <c r="I3" s="341" t="s">
        <v>255</v>
      </c>
      <c r="J3" s="339"/>
      <c r="K3" s="339"/>
      <c r="L3" s="340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257</v>
      </c>
      <c r="G4" s="32" t="s">
        <v>122</v>
      </c>
      <c r="H4" s="32" t="s">
        <v>121</v>
      </c>
      <c r="I4" s="342" t="s">
        <v>11</v>
      </c>
      <c r="J4" s="343"/>
      <c r="K4" s="344" t="s">
        <v>12</v>
      </c>
      <c r="L4" s="345"/>
    </row>
    <row r="5" spans="1:12" ht="22.5" customHeight="1">
      <c r="A5" s="22">
        <v>1</v>
      </c>
      <c r="B5" s="173"/>
      <c r="C5" s="174"/>
      <c r="D5" s="175"/>
      <c r="E5" s="174"/>
      <c r="F5" s="91"/>
      <c r="G5" s="21"/>
      <c r="H5" s="7"/>
      <c r="I5" s="21"/>
      <c r="J5" s="23"/>
      <c r="K5" s="361"/>
      <c r="L5" s="362"/>
    </row>
    <row r="6" spans="1:12" ht="22.5" customHeight="1">
      <c r="A6" s="22">
        <v>2</v>
      </c>
      <c r="B6" s="195"/>
      <c r="C6" s="90"/>
      <c r="D6" s="99"/>
      <c r="E6" s="90"/>
      <c r="F6" s="92"/>
      <c r="G6" s="20"/>
      <c r="H6" s="6"/>
      <c r="I6" s="20"/>
      <c r="J6" s="24"/>
      <c r="K6" s="357"/>
      <c r="L6" s="358"/>
    </row>
    <row r="7" spans="1:12" ht="22.5" customHeight="1">
      <c r="A7" s="22">
        <v>3</v>
      </c>
      <c r="B7" s="124"/>
      <c r="C7" s="96"/>
      <c r="D7" s="97"/>
      <c r="E7" s="96"/>
      <c r="F7" s="91"/>
      <c r="G7" s="21"/>
      <c r="H7" s="7"/>
      <c r="I7" s="21"/>
      <c r="J7" s="23"/>
      <c r="K7" s="361"/>
      <c r="L7" s="362"/>
    </row>
    <row r="8" spans="1:12" ht="22.5" customHeight="1">
      <c r="A8" s="22">
        <v>4</v>
      </c>
      <c r="B8" s="195"/>
      <c r="C8" s="90"/>
      <c r="D8" s="99"/>
      <c r="E8" s="90"/>
      <c r="F8" s="92"/>
      <c r="G8" s="20"/>
      <c r="H8" s="6"/>
      <c r="I8" s="20"/>
      <c r="J8" s="24"/>
      <c r="K8" s="357"/>
      <c r="L8" s="358"/>
    </row>
    <row r="9" spans="1:12" ht="22.5" customHeight="1">
      <c r="A9" s="22">
        <v>5</v>
      </c>
      <c r="B9" s="124"/>
      <c r="C9" s="96"/>
      <c r="D9" s="97"/>
      <c r="E9" s="96"/>
      <c r="F9" s="91"/>
      <c r="G9" s="21"/>
      <c r="H9" s="7"/>
      <c r="I9" s="21"/>
      <c r="J9" s="23"/>
      <c r="K9" s="361"/>
      <c r="L9" s="362"/>
    </row>
    <row r="10" spans="1:12" ht="22.5" customHeight="1">
      <c r="A10" s="22">
        <v>6</v>
      </c>
      <c r="B10" s="195"/>
      <c r="C10" s="90"/>
      <c r="D10" s="99"/>
      <c r="E10" s="90"/>
      <c r="F10" s="92"/>
      <c r="G10" s="20"/>
      <c r="H10" s="6"/>
      <c r="I10" s="20"/>
      <c r="J10" s="24"/>
      <c r="K10" s="357"/>
      <c r="L10" s="358"/>
    </row>
    <row r="11" spans="1:12" ht="22.5" customHeight="1">
      <c r="A11" s="22">
        <v>7</v>
      </c>
      <c r="B11" s="173"/>
      <c r="C11" s="174"/>
      <c r="D11" s="175"/>
      <c r="E11" s="174"/>
      <c r="F11" s="91"/>
      <c r="G11" s="21"/>
      <c r="H11" s="7"/>
      <c r="I11" s="21"/>
      <c r="J11" s="23"/>
      <c r="K11" s="361"/>
      <c r="L11" s="362"/>
    </row>
    <row r="12" spans="1:12" ht="22.5" customHeight="1">
      <c r="A12" s="22">
        <v>8</v>
      </c>
      <c r="B12" s="193"/>
      <c r="C12" s="115"/>
      <c r="D12" s="116"/>
      <c r="E12" s="115"/>
      <c r="F12" s="92"/>
      <c r="G12" s="20"/>
      <c r="H12" s="6"/>
      <c r="I12" s="20"/>
      <c r="J12" s="24"/>
      <c r="K12" s="357"/>
      <c r="L12" s="358"/>
    </row>
    <row r="13" spans="1:12" ht="22.5" customHeight="1">
      <c r="A13" s="22">
        <v>9</v>
      </c>
      <c r="B13" s="174"/>
      <c r="C13" s="174"/>
      <c r="D13" s="175"/>
      <c r="E13" s="96"/>
      <c r="F13" s="91"/>
      <c r="G13" s="21"/>
      <c r="H13" s="7"/>
      <c r="I13" s="21"/>
      <c r="J13" s="23"/>
      <c r="K13" s="361"/>
      <c r="L13" s="362"/>
    </row>
    <row r="14" spans="1:12" ht="22.5" customHeight="1">
      <c r="A14" s="22">
        <v>10</v>
      </c>
      <c r="B14" s="225"/>
      <c r="C14" s="226"/>
      <c r="D14" s="227"/>
      <c r="E14" s="226"/>
      <c r="F14" s="92"/>
      <c r="G14" s="20"/>
      <c r="H14" s="6"/>
      <c r="I14" s="20"/>
      <c r="J14" s="24"/>
      <c r="K14" s="357"/>
      <c r="L14" s="358"/>
    </row>
  </sheetData>
  <sheetProtection/>
  <mergeCells count="19">
    <mergeCell ref="K14:L14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A1:B2"/>
    <mergeCell ref="I4:J4"/>
    <mergeCell ref="I3:L3"/>
    <mergeCell ref="C2:E2"/>
    <mergeCell ref="E3:F3"/>
    <mergeCell ref="F2:K2"/>
  </mergeCells>
  <dataValidations count="1">
    <dataValidation type="list" operator="equal" allowBlank="1" sqref="E6:E10 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2022-02-13T06:13:43Z</cp:lastPrinted>
  <dcterms:created xsi:type="dcterms:W3CDTF">2016-11-08T10:29:15Z</dcterms:created>
  <dcterms:modified xsi:type="dcterms:W3CDTF">2022-02-14T10:51:35Z</dcterms:modified>
  <cp:category/>
  <cp:version/>
  <cp:contentType/>
  <cp:contentStatus/>
</cp:coreProperties>
</file>