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TIREUR 25 M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" sheetId="7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externalReferences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<sst xmlns="http://schemas.openxmlformats.org/spreadsheetml/2006/main" count="1408" uniqueCount="396">
  <si>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</si>
  <si>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</si>
  <si>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</si>
  <si>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</si>
  <si>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</si>
  <si>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</si>
  <si>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</si>
  <si>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</si>
  <si>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</si>
  <si>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</si>
  <si>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</si>
  <si>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</si>
  <si>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</si>
  <si>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</si>
  <si>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</si>
  <si>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</si>
  <si>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</si>
  <si>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</si>
  <si>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</si>
  <si>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</si>
  <si>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</si>
  <si>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</si>
  <si>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</si>
  <si>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</si>
  <si>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</si>
  <si>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</si>
  <si>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</si>
  <si>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</si>
  <si>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</si>
  <si>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</si>
  <si>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</si>
  <si>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</si>
  <si>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</si>
  <si>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</si>
  <si>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</si>
  <si>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</si>
  <si>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</si>
  <si>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</si>
  <si>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</si>
  <si>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</si>
  <si>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</si>
  <si>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</si>
  <si>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</si>
  <si>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</si>
  <si>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</si>
  <si>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</si>
  <si>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</si>
  <si>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</si>
  <si>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</si>
  <si>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</si>
  <si>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</si>
  <si>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</si>
  <si>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</si>
  <si>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</si>
  <si>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</si>
  <si>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</si>
  <si>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</si>
  <si>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</si>
  <si>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</si>
  <si>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</si>
  <si>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</si>
  <si>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</si>
  <si>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</si>
  <si>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</si>
  <si>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</si>
  <si>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</si>
  <si>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</si>
  <si>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</si>
  <si>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</si>
  <si>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</si>
  <si>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</si>
  <si>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</si>
  <si>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</si>
  <si>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</si>
  <si>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</si>
  <si>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</si>
  <si>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</si>
  <si>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</si>
  <si>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</si>
  <si>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</si>
  <si>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</si>
  <si>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</si>
  <si>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</si>
  <si>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</si>
  <si>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</si>
  <si>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</si>
  <si>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</si>
  <si>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</si>
  <si>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</si>
  <si>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</si>
  <si>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</si>
  <si>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</si>
  <si>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</si>
  <si>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</si>
  <si>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</si>
  <si>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</si>
  <si>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</si>
  <si>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</si>
  <si>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</si>
  <si>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</si>
  <si>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</si>
  <si>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</si>
  <si>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</si>
  <si>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</si>
  <si>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</si>
  <si>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</si>
  <si>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</si>
  <si>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</si>
  <si>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</si>
  <si>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</si>
  <si>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</si>
  <si>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</si>
  <si>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</si>
  <si>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</si>
  <si>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</si>
  <si>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</si>
  <si>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</si>
  <si>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</si>
  <si>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</si>
  <si>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</si>
  <si>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</si>
  <si>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</si>
  <si>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</si>
  <si>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</si>
  <si>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</si>
  <si>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</si>
  <si>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</si>
  <si>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</si>
  <si>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</si>
  <si>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</si>
  <si>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</si>
  <si>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</si>
  <si>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</si>
  <si>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</si>
  <si>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</si>
  <si>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</si>
  <si>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</si>
  <si>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</si>
  <si>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</si>
  <si>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</si>
  <si>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</si>
  <si>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</si>
  <si>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</si>
  <si>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</si>
  <si>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</si>
  <si>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</si>
  <si>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</si>
  <si>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</si>
  <si>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</si>
  <si>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</si>
  <si>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</si>
  <si>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</si>
  <si>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</si>
  <si>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</si>
  <si>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</si>
  <si>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</si>
  <si>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</si>
  <si>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</si>
  <si>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</si>
  <si>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</si>
  <si>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</si>
  <si>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</si>
  <si>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</si>
  <si>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</si>
  <si>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</si>
  <si>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</si>
  <si>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</si>
  <si>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</si>
  <si>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</si>
  <si>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</si>
  <si>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</si>
  <si>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</si>
  <si>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</si>
  <si>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</si>
  <si>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</si>
  <si>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</si>
  <si>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</si>
  <si>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</si>
  <si>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</si>
  <si>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</si>
  <si>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</si>
  <si>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</si>
  <si>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</si>
  <si>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</si>
  <si>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</si>
  <si>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</si>
  <si>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</si>
  <si>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</si>
  <si>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</si>
  <si>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</si>
  <si>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</si>
  <si>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</si>
  <si>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</si>
  <si>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</si>
  <si>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</si>
  <si>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</si>
  <si>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</si>
  <si>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</si>
  <si>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</si>
  <si>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</si>
  <si>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</si>
  <si>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</si>
  <si>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</si>
  <si>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</si>
  <si>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</si>
  <si>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</si>
  <si>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</si>
  <si>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</si>
  <si>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</si>
  <si>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</si>
  <si>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</si>
  <si>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</si>
  <si>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</si>
  <si>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</si>
  <si>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</si>
  <si>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</si>
  <si>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</si>
  <si>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</si>
  <si>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</si>
  <si>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</si>
  <si>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</si>
  <si>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</si>
  <si>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</si>
  <si>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</si>
  <si>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</si>
  <si>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</si>
  <si>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</si>
  <si>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</si>
  <si>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</si>
  <si>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</si>
  <si>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</si>
  <si>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</si>
  <si>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</si>
  <si>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</si>
  <si>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</si>
  <si>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</si>
  <si>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</si>
  <si>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</si>
  <si>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</si>
  <si>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</si>
  <si>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</si>
  <si>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</si>
  <si>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D</t>
  </si>
  <si>
    <t>P</t>
  </si>
  <si>
    <t>EX</t>
  </si>
  <si>
    <t>Exc</t>
  </si>
  <si>
    <t>pistolet</t>
  </si>
  <si>
    <t>Pro</t>
  </si>
  <si>
    <t>Hon</t>
  </si>
  <si>
    <t>Laurent</t>
  </si>
  <si>
    <t>GRANDVILLAIN</t>
  </si>
  <si>
    <t>Chloé</t>
  </si>
  <si>
    <t>10 H 45</t>
  </si>
  <si>
    <t>14 H 00</t>
  </si>
  <si>
    <t>SERIE 7</t>
  </si>
  <si>
    <t>SERIE 8</t>
  </si>
  <si>
    <t>CARABINE / PISTOLET</t>
  </si>
  <si>
    <t>BRASSART</t>
  </si>
  <si>
    <t>DISC.</t>
  </si>
  <si>
    <t>RESULTATS</t>
  </si>
  <si>
    <t>10H 45</t>
  </si>
  <si>
    <t>Pistolet</t>
  </si>
  <si>
    <t>Daniel</t>
  </si>
  <si>
    <t>FARCINADE</t>
  </si>
  <si>
    <t>Philippe</t>
  </si>
  <si>
    <t>TOUZEAU</t>
  </si>
  <si>
    <t>067</t>
  </si>
  <si>
    <t>Bernard</t>
  </si>
  <si>
    <t>MARGOT</t>
  </si>
  <si>
    <t>Benoit</t>
  </si>
  <si>
    <t>U.S.M. ST DENIS EN VAL TIR</t>
  </si>
  <si>
    <t>C.J.F. TIR</t>
  </si>
  <si>
    <t>J 3 AMILLY TIR</t>
  </si>
  <si>
    <t>U.S.O. TIR</t>
  </si>
  <si>
    <t>Michel</t>
  </si>
  <si>
    <t>BROSSE</t>
  </si>
  <si>
    <t>André</t>
  </si>
  <si>
    <t>NIOCHE</t>
  </si>
  <si>
    <t>Pascal</t>
  </si>
  <si>
    <t>00894740</t>
  </si>
  <si>
    <t>Alain</t>
  </si>
  <si>
    <t>03252777</t>
  </si>
  <si>
    <t>274</t>
  </si>
  <si>
    <t>COSTA</t>
  </si>
  <si>
    <t>020</t>
  </si>
  <si>
    <t>002</t>
  </si>
  <si>
    <t>275</t>
  </si>
  <si>
    <t>170</t>
  </si>
  <si>
    <t>CERCLE PASTEUR</t>
  </si>
  <si>
    <t>CHAMPART</t>
  </si>
  <si>
    <t>Jean Marc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</si>
  <si>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</si>
  <si>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</si>
  <si>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</si>
  <si>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</si>
  <si>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</si>
  <si>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</si>
  <si>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</si>
  <si>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</si>
  <si>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</si>
  <si>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</si>
  <si>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</si>
  <si>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</si>
  <si>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</si>
  <si>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</si>
  <si>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</si>
  <si>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</si>
  <si>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</si>
  <si>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</si>
  <si>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</si>
  <si>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</si>
  <si>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LA BERRICHONNE GIEN</t>
  </si>
  <si>
    <t>PELLE</t>
  </si>
  <si>
    <t>287</t>
  </si>
  <si>
    <t>Jean Pierre</t>
  </si>
  <si>
    <t>LEGRAND</t>
  </si>
  <si>
    <t>Yann</t>
  </si>
  <si>
    <t>Christian</t>
  </si>
  <si>
    <t>Frédéric</t>
  </si>
  <si>
    <t>Alexandre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</si>
  <si>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</si>
  <si>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</si>
  <si>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</si>
  <si>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</si>
  <si>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</si>
  <si>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</si>
  <si>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</si>
  <si>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</si>
  <si>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</si>
  <si>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</si>
  <si>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</si>
  <si>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</si>
  <si>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</si>
  <si>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FEVRIER</t>
  </si>
  <si>
    <t>9 H 45</t>
  </si>
  <si>
    <t>er</t>
  </si>
  <si>
    <t>10h00</t>
  </si>
  <si>
    <t>1 er</t>
  </si>
  <si>
    <t>10 H 00</t>
  </si>
  <si>
    <t>CRITERIUM PISTOLET 25 M + P.C.</t>
  </si>
  <si>
    <t>vendredi</t>
  </si>
  <si>
    <t xml:space="preserve">15h00 </t>
  </si>
  <si>
    <t>14h00</t>
  </si>
  <si>
    <t>16h00</t>
  </si>
  <si>
    <t>disci    pline</t>
  </si>
  <si>
    <t>PC</t>
  </si>
  <si>
    <t>BRAZON</t>
  </si>
  <si>
    <t>MESSONNIER</t>
  </si>
  <si>
    <t>008</t>
  </si>
  <si>
    <t>KRAWCZYK</t>
  </si>
  <si>
    <t>Anne</t>
  </si>
  <si>
    <t>DUFOUR</t>
  </si>
  <si>
    <t>JANTY</t>
  </si>
  <si>
    <t>NOMBRE DE POSTES DISPONIBLES</t>
  </si>
  <si>
    <t>PISTOLET 25 M</t>
  </si>
  <si>
    <t>15 H 00</t>
  </si>
  <si>
    <t>TOTAL DES SERIES PISTOLET 25 M</t>
  </si>
  <si>
    <t>CRITERIUM PISTOLET 25 M</t>
  </si>
  <si>
    <t>SERIE 2</t>
  </si>
  <si>
    <t>CJF</t>
  </si>
  <si>
    <t>Mickael</t>
  </si>
  <si>
    <t>16 H 15</t>
  </si>
  <si>
    <t>PASCO</t>
  </si>
  <si>
    <t>Didier</t>
  </si>
  <si>
    <t>DUTARDE</t>
  </si>
  <si>
    <t>Claude</t>
  </si>
  <si>
    <t>MOINDRON</t>
  </si>
  <si>
    <t>Bruno</t>
  </si>
  <si>
    <t>16h15</t>
  </si>
  <si>
    <t>ALONCLE</t>
  </si>
  <si>
    <t>CADOUX</t>
  </si>
  <si>
    <t>Rémi</t>
  </si>
  <si>
    <t>BASILLE</t>
  </si>
  <si>
    <t>Marc</t>
  </si>
  <si>
    <t>POITOU</t>
  </si>
  <si>
    <t>xx</t>
  </si>
  <si>
    <t>DENNIEL</t>
  </si>
  <si>
    <t>TINTAUD</t>
  </si>
  <si>
    <t>MASSOTTE</t>
  </si>
  <si>
    <t>Thibault</t>
  </si>
  <si>
    <t>CASSEGRAIN</t>
  </si>
  <si>
    <t>Françoise</t>
  </si>
  <si>
    <t>ALLONCLE</t>
  </si>
  <si>
    <t>XX</t>
  </si>
  <si>
    <t>LABARRE</t>
  </si>
  <si>
    <t>Maxime</t>
  </si>
  <si>
    <t>AVRIL</t>
  </si>
  <si>
    <t>MAI</t>
  </si>
  <si>
    <t>15h00</t>
  </si>
  <si>
    <t>29 30 AVRIL 1 MAI</t>
  </si>
  <si>
    <t>NSILOULOU</t>
  </si>
  <si>
    <t>Albert</t>
  </si>
  <si>
    <t>LOCHET</t>
  </si>
  <si>
    <t>RODRIGUEZ</t>
  </si>
  <si>
    <t>Guadalupe</t>
  </si>
  <si>
    <t>ANNULEE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</si>
</sst>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9" fillId="0" borderId="10" xfId="50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7" fillId="38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7" fillId="38" borderId="10" xfId="50" applyFont="1" applyFill="1" applyBorder="1" applyAlignment="1">
      <alignment horizontal="center" vertical="center"/>
      <protection/>
    </xf>
    <xf numFmtId="0" fontId="17" fillId="37" borderId="10" xfId="50" applyFont="1" applyFill="1" applyBorder="1" applyAlignment="1">
      <alignment horizontal="center" vertical="center"/>
      <protection/>
    </xf>
    <xf numFmtId="0" fontId="20" fillId="37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/>
    </xf>
    <xf numFmtId="49" fontId="16" fillId="39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38" borderId="10" xfId="0" applyNumberFormat="1" applyFont="1" applyFill="1" applyBorder="1" applyAlignment="1">
      <alignment horizontal="center" vertical="center"/>
    </xf>
    <xf numFmtId="0" fontId="70" fillId="37" borderId="10" xfId="0" applyNumberFormat="1" applyFont="1" applyFill="1" applyBorder="1" applyAlignment="1">
      <alignment horizontal="center" vertical="center"/>
    </xf>
    <xf numFmtId="49" fontId="16" fillId="37" borderId="0" xfId="0" applyNumberFormat="1" applyFont="1" applyFill="1" applyBorder="1" applyAlignment="1">
      <alignment horizontal="center" vertical="center"/>
    </xf>
    <xf numFmtId="0" fontId="70" fillId="38" borderId="19" xfId="0" applyNumberFormat="1" applyFont="1" applyFill="1" applyBorder="1" applyAlignment="1">
      <alignment horizontal="center" vertical="center"/>
    </xf>
    <xf numFmtId="0" fontId="70" fillId="37" borderId="19" xfId="0" applyNumberFormat="1" applyFont="1" applyFill="1" applyBorder="1" applyAlignment="1">
      <alignment horizontal="center" vertical="center"/>
    </xf>
    <xf numFmtId="0" fontId="70" fillId="37" borderId="22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3" fillId="39" borderId="10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70" fillId="40" borderId="10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NumberFormat="1" applyFont="1" applyFill="1" applyBorder="1" applyAlignment="1">
      <alignment horizontal="center" vertical="center"/>
    </xf>
    <xf numFmtId="0" fontId="70" fillId="41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0" fillId="40" borderId="19" xfId="0" applyNumberFormat="1" applyFont="1" applyFill="1" applyBorder="1" applyAlignment="1">
      <alignment horizontal="center" vertical="center"/>
    </xf>
    <xf numFmtId="0" fontId="70" fillId="40" borderId="22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0" borderId="10" xfId="50" applyFont="1" applyFill="1" applyBorder="1" applyAlignment="1">
      <alignment horizontal="center" vertical="center"/>
      <protection/>
    </xf>
    <xf numFmtId="0" fontId="13" fillId="41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1" fillId="41" borderId="19" xfId="0" applyNumberFormat="1" applyFont="1" applyFill="1" applyBorder="1" applyAlignment="1">
      <alignment horizontal="center" vertical="center"/>
    </xf>
    <xf numFmtId="0" fontId="71" fillId="41" borderId="22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0" applyNumberFormat="1" applyFont="1" applyFill="1" applyBorder="1" applyAlignment="1">
      <alignment horizontal="center" vertical="center"/>
      <protection/>
    </xf>
    <xf numFmtId="0" fontId="17" fillId="42" borderId="10" xfId="50" applyFont="1" applyFill="1" applyBorder="1" applyAlignment="1">
      <alignment horizontal="center" vertical="center"/>
      <protection/>
    </xf>
    <xf numFmtId="0" fontId="17" fillId="42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0" fontId="9" fillId="0" borderId="10" xfId="50" applyFont="1" applyBorder="1" applyAlignment="1">
      <alignment horizontal="center" vertical="center"/>
      <protection/>
    </xf>
    <xf numFmtId="0" fontId="17" fillId="38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1" borderId="10" xfId="50" applyNumberFormat="1" applyFont="1" applyFill="1" applyBorder="1" applyAlignment="1">
      <alignment horizontal="center" vertical="center"/>
      <protection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7" fillId="39" borderId="10" xfId="50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2" fillId="37" borderId="19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" fontId="16" fillId="38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9" borderId="1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41" borderId="10" xfId="50" applyFont="1" applyFill="1" applyBorder="1" applyAlignment="1">
      <alignment horizontal="center" vertical="center"/>
      <protection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1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74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5" fillId="0" borderId="0" xfId="0" applyFon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71" fillId="39" borderId="19" xfId="0" applyNumberFormat="1" applyFont="1" applyFill="1" applyBorder="1" applyAlignment="1">
      <alignment horizontal="center" vertical="center"/>
    </xf>
    <xf numFmtId="0" fontId="71" fillId="39" borderId="22" xfId="0" applyNumberFormat="1" applyFont="1" applyFill="1" applyBorder="1" applyAlignment="1">
      <alignment horizontal="center" vertical="center"/>
    </xf>
    <xf numFmtId="0" fontId="70" fillId="39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38" borderId="24" xfId="0" applyNumberFormat="1" applyFont="1" applyFill="1" applyBorder="1" applyAlignment="1">
      <alignment horizontal="center" vertical="center"/>
    </xf>
    <xf numFmtId="0" fontId="72" fillId="37" borderId="22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 quotePrefix="1">
      <alignment horizontal="center" vertical="center"/>
    </xf>
    <xf numFmtId="0" fontId="16" fillId="37" borderId="16" xfId="0" applyFont="1" applyFill="1" applyBorder="1" applyAlignment="1" quotePrefix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6" fillId="39" borderId="19" xfId="0" applyFont="1" applyFill="1" applyBorder="1" applyAlignment="1">
      <alignment horizontal="center" vertical="center"/>
    </xf>
    <xf numFmtId="0" fontId="16" fillId="39" borderId="10" xfId="50" applyFont="1" applyFill="1" applyBorder="1" applyAlignment="1">
      <alignment horizontal="center" vertical="center"/>
      <protection/>
    </xf>
    <xf numFmtId="0" fontId="16" fillId="39" borderId="10" xfId="50" applyFont="1" applyFill="1" applyBorder="1" applyAlignment="1">
      <alignment horizontal="center" vertical="center" wrapText="1"/>
      <protection/>
    </xf>
    <xf numFmtId="49" fontId="16" fillId="39" borderId="10" xfId="50" applyNumberFormat="1" applyFont="1" applyFill="1" applyBorder="1" applyAlignment="1">
      <alignment horizontal="center" vertical="center"/>
      <protection/>
    </xf>
    <xf numFmtId="0" fontId="16" fillId="39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 quotePrefix="1">
      <alignment horizontal="center" vertical="center"/>
    </xf>
    <xf numFmtId="0" fontId="0" fillId="6" borderId="10" xfId="0" applyFill="1" applyBorder="1" applyAlignment="1">
      <alignment horizont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16" fillId="41" borderId="18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 wrapText="1"/>
    </xf>
    <xf numFmtId="49" fontId="16" fillId="41" borderId="18" xfId="0" applyNumberFormat="1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8" xfId="0" applyFont="1" applyFill="1" applyBorder="1" applyAlignment="1" quotePrefix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1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5" borderId="10" xfId="50" applyFont="1" applyFill="1" applyBorder="1" applyAlignment="1">
      <alignment horizontal="center" vertical="center"/>
      <protection/>
    </xf>
    <xf numFmtId="0" fontId="69" fillId="5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0" fontId="64" fillId="36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/>
    </xf>
    <xf numFmtId="0" fontId="70" fillId="39" borderId="19" xfId="0" applyNumberFormat="1" applyFont="1" applyFill="1" applyBorder="1" applyAlignment="1">
      <alignment horizontal="center" vertical="center"/>
    </xf>
    <xf numFmtId="0" fontId="70" fillId="39" borderId="24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16" fontId="17" fillId="39" borderId="10" xfId="50" applyNumberFormat="1" applyFont="1" applyFill="1" applyBorder="1" applyAlignment="1">
      <alignment horizontal="center" vertical="center"/>
      <protection/>
    </xf>
    <xf numFmtId="0" fontId="11" fillId="7" borderId="14" xfId="0" applyFont="1" applyFill="1" applyBorder="1" applyAlignment="1">
      <alignment vertical="center" wrapText="1"/>
    </xf>
    <xf numFmtId="16" fontId="17" fillId="37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17" xfId="50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49" fontId="16" fillId="37" borderId="11" xfId="0" applyNumberFormat="1" applyFont="1" applyFill="1" applyBorder="1" applyAlignment="1">
      <alignment horizontal="center" vertical="center"/>
    </xf>
    <xf numFmtId="49" fontId="16" fillId="37" borderId="27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1066800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1076325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209550</xdr:rowOff>
    </xdr:from>
    <xdr:to>
      <xdr:col>11</xdr:col>
      <xdr:colOff>66675</xdr:colOff>
      <xdr:row>1</xdr:row>
      <xdr:rowOff>257175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53500" y="685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228600</xdr:rowOff>
    </xdr:from>
    <xdr:to>
      <xdr:col>11</xdr:col>
      <xdr:colOff>114300</xdr:colOff>
      <xdr:row>3</xdr:row>
      <xdr:rowOff>276225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8953500" y="1457325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19050</xdr:rowOff>
    </xdr:from>
    <xdr:to>
      <xdr:col>13</xdr:col>
      <xdr:colOff>66675</xdr:colOff>
      <xdr:row>5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6573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190500</xdr:rowOff>
    </xdr:from>
    <xdr:to>
      <xdr:col>13</xdr:col>
      <xdr:colOff>57150</xdr:colOff>
      <xdr:row>4</xdr:row>
      <xdr:rowOff>238125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477500" y="15430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0</xdr:colOff>
      <xdr:row>1</xdr:row>
      <xdr:rowOff>457200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1076325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1057275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4</xdr:row>
      <xdr:rowOff>47625</xdr:rowOff>
    </xdr:from>
    <xdr:to>
      <xdr:col>11</xdr:col>
      <xdr:colOff>542925</xdr:colOff>
      <xdr:row>4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429750" y="14001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</xdr:row>
      <xdr:rowOff>219075</xdr:rowOff>
    </xdr:from>
    <xdr:to>
      <xdr:col>15</xdr:col>
      <xdr:colOff>381000</xdr:colOff>
      <xdr:row>9</xdr:row>
      <xdr:rowOff>266700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2325350" y="30003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180975</xdr:rowOff>
    </xdr:from>
    <xdr:to>
      <xdr:col>13</xdr:col>
      <xdr:colOff>209550</xdr:colOff>
      <xdr:row>8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620375" y="26765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714375</xdr:colOff>
      <xdr:row>5</xdr:row>
      <xdr:rowOff>219075</xdr:rowOff>
    </xdr:from>
    <xdr:to>
      <xdr:col>14</xdr:col>
      <xdr:colOff>19050</xdr:colOff>
      <xdr:row>5</xdr:row>
      <xdr:rowOff>266700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191875" y="18573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\Downloads\1er_Crit_Adul_10m_Precis_stand_vit_2017-18_la%20chap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79">
      <selection activeCell="A47" sqref="A47:D47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6" customWidth="1"/>
    <col min="4" max="4" width="4.8515625" style="0" customWidth="1"/>
    <col min="5" max="5" width="10.00390625" style="0" customWidth="1"/>
    <col min="6" max="6" width="10.7109375" style="0" customWidth="1"/>
    <col min="7" max="7" width="7.140625" style="0" customWidth="1"/>
    <col min="8" max="16" width="5.7109375" style="0" customWidth="1"/>
    <col min="17" max="17" width="12.8515625" style="0" customWidth="1"/>
  </cols>
  <sheetData>
    <row r="1" spans="1:17" ht="22.5" customHeight="1">
      <c r="A1" s="320"/>
      <c r="B1" s="323" t="s">
        <v>339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22.5" customHeight="1">
      <c r="A2" s="321"/>
      <c r="B2" s="338" t="s">
        <v>359</v>
      </c>
      <c r="C2" s="339"/>
      <c r="D2" s="339"/>
      <c r="E2" s="339"/>
      <c r="F2" s="339"/>
      <c r="G2" s="340"/>
      <c r="H2" s="89">
        <v>29</v>
      </c>
      <c r="I2" s="89">
        <v>30</v>
      </c>
      <c r="J2" s="354" t="s">
        <v>386</v>
      </c>
      <c r="K2" s="354"/>
      <c r="L2" s="354"/>
      <c r="M2" s="89">
        <v>1</v>
      </c>
      <c r="N2" s="354" t="s">
        <v>387</v>
      </c>
      <c r="O2" s="354"/>
      <c r="P2" s="354"/>
      <c r="Q2" s="89">
        <v>2022</v>
      </c>
    </row>
    <row r="3" spans="1:17" ht="22.5" customHeight="1">
      <c r="A3" s="322"/>
      <c r="B3" s="341" t="s">
        <v>234</v>
      </c>
      <c r="C3" s="342"/>
      <c r="D3" s="342"/>
      <c r="E3" s="342"/>
      <c r="F3" s="342"/>
      <c r="G3" s="343"/>
      <c r="H3" s="90">
        <v>1</v>
      </c>
      <c r="I3" s="314" t="s">
        <v>335</v>
      </c>
      <c r="J3" s="90"/>
      <c r="K3" s="357" t="s">
        <v>121</v>
      </c>
      <c r="L3" s="357"/>
      <c r="M3" s="357"/>
      <c r="N3" s="357"/>
      <c r="O3" s="357"/>
      <c r="P3" s="357"/>
      <c r="Q3" s="358"/>
    </row>
    <row r="4" spans="1:17" ht="18.75" customHeight="1">
      <c r="A4" s="326" t="s">
        <v>0</v>
      </c>
      <c r="B4" s="326" t="s">
        <v>1</v>
      </c>
      <c r="C4" s="333" t="s">
        <v>228</v>
      </c>
      <c r="D4" s="334" t="s">
        <v>236</v>
      </c>
      <c r="E4" s="335" t="s">
        <v>237</v>
      </c>
      <c r="F4" s="334" t="s">
        <v>238</v>
      </c>
      <c r="G4" s="336" t="s">
        <v>344</v>
      </c>
      <c r="H4" s="327" t="s">
        <v>340</v>
      </c>
      <c r="I4" s="328"/>
      <c r="J4" s="326" t="s">
        <v>239</v>
      </c>
      <c r="K4" s="326"/>
      <c r="L4" s="326"/>
      <c r="M4" s="326"/>
      <c r="N4" s="326"/>
      <c r="O4" s="327" t="s">
        <v>240</v>
      </c>
      <c r="P4" s="328"/>
      <c r="Q4" s="326" t="s">
        <v>241</v>
      </c>
    </row>
    <row r="5" spans="1:17" ht="18.75" customHeight="1">
      <c r="A5" s="326"/>
      <c r="B5" s="326"/>
      <c r="C5" s="333"/>
      <c r="D5" s="334"/>
      <c r="E5" s="335"/>
      <c r="F5" s="334"/>
      <c r="G5" s="337"/>
      <c r="H5" s="107" t="s">
        <v>341</v>
      </c>
      <c r="I5" s="145"/>
      <c r="J5" s="161" t="s">
        <v>336</v>
      </c>
      <c r="K5" s="91"/>
      <c r="L5" s="161" t="s">
        <v>342</v>
      </c>
      <c r="M5" s="91"/>
      <c r="N5" s="161" t="s">
        <v>343</v>
      </c>
      <c r="O5" s="145"/>
      <c r="P5" s="165" t="s">
        <v>336</v>
      </c>
      <c r="Q5" s="326"/>
    </row>
    <row r="6" spans="1:17" s="12" customFormat="1" ht="18.75" customHeight="1">
      <c r="A6" s="331" t="s">
        <v>151</v>
      </c>
      <c r="B6" s="332"/>
      <c r="C6" s="332"/>
      <c r="D6" s="332"/>
      <c r="E6" s="332"/>
      <c r="F6" s="233" t="s">
        <v>348</v>
      </c>
      <c r="G6" s="233"/>
      <c r="H6" s="106"/>
      <c r="I6" s="303"/>
      <c r="J6" s="171"/>
      <c r="K6" s="234"/>
      <c r="L6" s="171"/>
      <c r="M6" s="234"/>
      <c r="N6" s="171"/>
      <c r="O6" s="249"/>
      <c r="P6" s="211"/>
      <c r="Q6" s="312">
        <v>44665</v>
      </c>
    </row>
    <row r="7" spans="1:17" ht="18.75" customHeight="1">
      <c r="A7" s="112" t="s">
        <v>349</v>
      </c>
      <c r="B7" s="266" t="s">
        <v>350</v>
      </c>
      <c r="C7" s="119" t="s">
        <v>348</v>
      </c>
      <c r="D7" s="114"/>
      <c r="E7" s="47" t="s">
        <v>246</v>
      </c>
      <c r="F7" s="114">
        <v>82501903</v>
      </c>
      <c r="G7" s="279">
        <v>22</v>
      </c>
      <c r="H7" s="114"/>
      <c r="I7" s="223"/>
      <c r="J7" s="254"/>
      <c r="K7" s="245"/>
      <c r="L7" s="254"/>
      <c r="M7" s="245"/>
      <c r="N7" s="254">
        <v>1</v>
      </c>
      <c r="O7" s="252"/>
      <c r="P7" s="253"/>
      <c r="Q7" s="223"/>
    </row>
    <row r="8" spans="1:17" ht="18.75" customHeight="1">
      <c r="A8" s="112" t="s">
        <v>362</v>
      </c>
      <c r="B8" s="266" t="s">
        <v>363</v>
      </c>
      <c r="C8" s="119" t="s">
        <v>348</v>
      </c>
      <c r="D8" s="114"/>
      <c r="E8" s="47" t="s">
        <v>246</v>
      </c>
      <c r="F8" s="114">
        <v>82729370</v>
      </c>
      <c r="G8" s="279">
        <v>22</v>
      </c>
      <c r="H8" s="114"/>
      <c r="I8" s="223"/>
      <c r="J8" s="254"/>
      <c r="K8" s="245"/>
      <c r="L8" s="254"/>
      <c r="M8" s="245"/>
      <c r="N8" s="254"/>
      <c r="O8" s="252"/>
      <c r="P8" s="253"/>
      <c r="Q8" s="223"/>
    </row>
    <row r="9" spans="1:17" ht="18.75" customHeight="1">
      <c r="A9" s="92"/>
      <c r="B9" s="251"/>
      <c r="C9" s="120"/>
      <c r="D9" s="103"/>
      <c r="E9" s="48"/>
      <c r="F9" s="103"/>
      <c r="G9" s="250"/>
      <c r="H9" s="114"/>
      <c r="I9" s="223"/>
      <c r="J9" s="254"/>
      <c r="K9" s="245"/>
      <c r="L9" s="254"/>
      <c r="M9" s="245"/>
      <c r="N9" s="254"/>
      <c r="O9" s="252"/>
      <c r="P9" s="253"/>
      <c r="Q9" s="223"/>
    </row>
    <row r="10" spans="1:17" ht="18.75" customHeight="1">
      <c r="A10" s="329" t="s">
        <v>332</v>
      </c>
      <c r="B10" s="330"/>
      <c r="C10" s="120"/>
      <c r="D10" s="103"/>
      <c r="E10" s="256"/>
      <c r="F10" s="103"/>
      <c r="G10" s="103"/>
      <c r="H10" s="177">
        <f aca="true" t="shared" si="0" ref="H10:P10">SUM(H7:H9)</f>
        <v>0</v>
      </c>
      <c r="I10" s="177">
        <f t="shared" si="0"/>
        <v>0</v>
      </c>
      <c r="J10" s="177">
        <f t="shared" si="0"/>
        <v>0</v>
      </c>
      <c r="K10" s="177">
        <f t="shared" si="0"/>
        <v>0</v>
      </c>
      <c r="L10" s="177">
        <f t="shared" si="0"/>
        <v>0</v>
      </c>
      <c r="M10" s="177">
        <f t="shared" si="0"/>
        <v>0</v>
      </c>
      <c r="N10" s="177">
        <f t="shared" si="0"/>
        <v>1</v>
      </c>
      <c r="O10" s="177">
        <f t="shared" si="0"/>
        <v>0</v>
      </c>
      <c r="P10" s="177">
        <f t="shared" si="0"/>
        <v>0</v>
      </c>
      <c r="Q10" s="177">
        <f>SUM(H10:P10)</f>
        <v>1</v>
      </c>
    </row>
    <row r="11" spans="1:17" ht="18.75" customHeight="1">
      <c r="A11" s="326" t="s">
        <v>0</v>
      </c>
      <c r="B11" s="326" t="s">
        <v>1</v>
      </c>
      <c r="C11" s="333" t="s">
        <v>228</v>
      </c>
      <c r="D11" s="334" t="s">
        <v>236</v>
      </c>
      <c r="E11" s="335" t="s">
        <v>237</v>
      </c>
      <c r="F11" s="334" t="s">
        <v>238</v>
      </c>
      <c r="G11" s="336" t="s">
        <v>344</v>
      </c>
      <c r="H11" s="327" t="s">
        <v>340</v>
      </c>
      <c r="I11" s="328"/>
      <c r="J11" s="326" t="s">
        <v>239</v>
      </c>
      <c r="K11" s="326"/>
      <c r="L11" s="326"/>
      <c r="M11" s="326"/>
      <c r="N11" s="326"/>
      <c r="O11" s="327" t="s">
        <v>240</v>
      </c>
      <c r="P11" s="328"/>
      <c r="Q11" s="326" t="s">
        <v>241</v>
      </c>
    </row>
    <row r="12" spans="1:17" ht="18.75" customHeight="1">
      <c r="A12" s="326"/>
      <c r="B12" s="326"/>
      <c r="C12" s="333"/>
      <c r="D12" s="334"/>
      <c r="E12" s="335"/>
      <c r="F12" s="334"/>
      <c r="G12" s="337"/>
      <c r="H12" s="107" t="s">
        <v>388</v>
      </c>
      <c r="I12" s="145"/>
      <c r="J12" s="161" t="s">
        <v>336</v>
      </c>
      <c r="K12" s="91"/>
      <c r="L12" s="161" t="s">
        <v>342</v>
      </c>
      <c r="M12" s="91"/>
      <c r="N12" s="161" t="s">
        <v>343</v>
      </c>
      <c r="O12" s="145"/>
      <c r="P12" s="165" t="s">
        <v>336</v>
      </c>
      <c r="Q12" s="326"/>
    </row>
    <row r="13" spans="1:17" s="12" customFormat="1" ht="18.75" customHeight="1">
      <c r="A13" s="345" t="s">
        <v>270</v>
      </c>
      <c r="B13" s="345"/>
      <c r="C13" s="345"/>
      <c r="D13" s="345"/>
      <c r="E13" s="345"/>
      <c r="F13" s="232" t="s">
        <v>284</v>
      </c>
      <c r="G13" s="232"/>
      <c r="H13" s="106"/>
      <c r="I13" s="303"/>
      <c r="J13" s="171"/>
      <c r="K13" s="142"/>
      <c r="L13" s="171"/>
      <c r="M13" s="142"/>
      <c r="N13" s="171"/>
      <c r="O13" s="239"/>
      <c r="P13" s="211"/>
      <c r="Q13" s="142"/>
    </row>
    <row r="14" spans="1:17" ht="18.75" customHeight="1">
      <c r="A14" s="115" t="s">
        <v>268</v>
      </c>
      <c r="B14" s="114" t="s">
        <v>269</v>
      </c>
      <c r="C14" s="119" t="s">
        <v>284</v>
      </c>
      <c r="D14" s="114" t="s">
        <v>248</v>
      </c>
      <c r="E14" s="47" t="s">
        <v>246</v>
      </c>
      <c r="F14" s="114"/>
      <c r="G14" s="114">
        <v>22</v>
      </c>
      <c r="H14" s="130"/>
      <c r="I14" s="153"/>
      <c r="J14" s="163"/>
      <c r="K14" s="131"/>
      <c r="L14" s="163"/>
      <c r="M14" s="131"/>
      <c r="N14" s="163"/>
      <c r="O14" s="162"/>
      <c r="P14" s="166"/>
      <c r="Q14" s="134"/>
    </row>
    <row r="15" spans="1:17" ht="18.75" customHeight="1">
      <c r="A15" s="329" t="s">
        <v>332</v>
      </c>
      <c r="B15" s="330"/>
      <c r="C15" s="120"/>
      <c r="D15" s="103"/>
      <c r="E15" s="132"/>
      <c r="F15" s="103"/>
      <c r="G15" s="103"/>
      <c r="H15" s="177">
        <f>SUM(H14:H14)</f>
        <v>0</v>
      </c>
      <c r="I15" s="177">
        <f aca="true" t="shared" si="1" ref="I15:P15">SUM(I14:I14)</f>
        <v>0</v>
      </c>
      <c r="J15" s="177">
        <f t="shared" si="1"/>
        <v>0</v>
      </c>
      <c r="K15" s="177">
        <f t="shared" si="1"/>
        <v>0</v>
      </c>
      <c r="L15" s="177">
        <f t="shared" si="1"/>
        <v>0</v>
      </c>
      <c r="M15" s="177">
        <f t="shared" si="1"/>
        <v>0</v>
      </c>
      <c r="N15" s="177">
        <f t="shared" si="1"/>
        <v>0</v>
      </c>
      <c r="O15" s="177">
        <f t="shared" si="1"/>
        <v>0</v>
      </c>
      <c r="P15" s="177">
        <f t="shared" si="1"/>
        <v>0</v>
      </c>
      <c r="Q15" s="177">
        <f>SUM(H15:P15)</f>
        <v>0</v>
      </c>
    </row>
    <row r="16" spans="1:17" ht="18.75" customHeight="1">
      <c r="A16" s="326" t="s">
        <v>0</v>
      </c>
      <c r="B16" s="326" t="s">
        <v>1</v>
      </c>
      <c r="C16" s="333" t="s">
        <v>228</v>
      </c>
      <c r="D16" s="334" t="s">
        <v>236</v>
      </c>
      <c r="E16" s="335" t="s">
        <v>237</v>
      </c>
      <c r="F16" s="334" t="s">
        <v>238</v>
      </c>
      <c r="G16" s="336" t="s">
        <v>344</v>
      </c>
      <c r="H16" s="327" t="s">
        <v>340</v>
      </c>
      <c r="I16" s="328"/>
      <c r="J16" s="326" t="s">
        <v>239</v>
      </c>
      <c r="K16" s="326"/>
      <c r="L16" s="326"/>
      <c r="M16" s="326"/>
      <c r="N16" s="326"/>
      <c r="O16" s="327" t="s">
        <v>240</v>
      </c>
      <c r="P16" s="328"/>
      <c r="Q16" s="326" t="s">
        <v>241</v>
      </c>
    </row>
    <row r="17" spans="1:17" ht="18.75" customHeight="1">
      <c r="A17" s="326"/>
      <c r="B17" s="326"/>
      <c r="C17" s="333"/>
      <c r="D17" s="334"/>
      <c r="E17" s="335"/>
      <c r="F17" s="334"/>
      <c r="G17" s="337"/>
      <c r="H17" s="107" t="s">
        <v>341</v>
      </c>
      <c r="I17" s="145"/>
      <c r="J17" s="161" t="s">
        <v>336</v>
      </c>
      <c r="K17" s="91"/>
      <c r="L17" s="161" t="s">
        <v>342</v>
      </c>
      <c r="M17" s="91"/>
      <c r="N17" s="161" t="s">
        <v>343</v>
      </c>
      <c r="O17" s="145"/>
      <c r="P17" s="165" t="s">
        <v>336</v>
      </c>
      <c r="Q17" s="326"/>
    </row>
    <row r="18" spans="1:17" s="12" customFormat="1" ht="18.75" customHeight="1">
      <c r="A18" s="344" t="s">
        <v>271</v>
      </c>
      <c r="B18" s="344"/>
      <c r="C18" s="344"/>
      <c r="D18" s="344"/>
      <c r="E18" s="344"/>
      <c r="F18" s="230">
        <v>111</v>
      </c>
      <c r="G18" s="230"/>
      <c r="H18" s="127"/>
      <c r="I18" s="244"/>
      <c r="J18" s="168"/>
      <c r="K18" s="128"/>
      <c r="L18" s="168"/>
      <c r="M18" s="128"/>
      <c r="N18" s="168"/>
      <c r="O18" s="244"/>
      <c r="P18" s="229"/>
      <c r="Q18" s="307">
        <v>44663</v>
      </c>
    </row>
    <row r="19" spans="1:17" ht="18.75" customHeight="1">
      <c r="A19" s="146" t="s">
        <v>382</v>
      </c>
      <c r="B19" s="114" t="s">
        <v>262</v>
      </c>
      <c r="C19" s="204">
        <v>111</v>
      </c>
      <c r="D19" s="114" t="s">
        <v>245</v>
      </c>
      <c r="E19" s="277" t="s">
        <v>246</v>
      </c>
      <c r="F19" s="114">
        <v>3170231</v>
      </c>
      <c r="G19" s="114">
        <v>22</v>
      </c>
      <c r="H19" s="127"/>
      <c r="I19" s="244"/>
      <c r="J19" s="168"/>
      <c r="K19" s="128"/>
      <c r="L19" s="168">
        <v>1</v>
      </c>
      <c r="M19" s="128"/>
      <c r="N19" s="168" t="s">
        <v>383</v>
      </c>
      <c r="O19" s="245"/>
      <c r="P19" s="173"/>
      <c r="Q19" s="126"/>
    </row>
    <row r="20" spans="1:17" ht="18.75" customHeight="1">
      <c r="A20" s="146" t="s">
        <v>372</v>
      </c>
      <c r="B20" s="114" t="s">
        <v>373</v>
      </c>
      <c r="C20" s="204">
        <v>111</v>
      </c>
      <c r="D20" s="114" t="s">
        <v>245</v>
      </c>
      <c r="E20" s="277" t="s">
        <v>246</v>
      </c>
      <c r="F20" s="114">
        <v>2854085</v>
      </c>
      <c r="G20" s="114">
        <v>22</v>
      </c>
      <c r="H20" s="127">
        <v>1</v>
      </c>
      <c r="I20" s="244"/>
      <c r="J20" s="168"/>
      <c r="K20" s="128"/>
      <c r="L20" s="168"/>
      <c r="M20" s="128"/>
      <c r="N20" s="168"/>
      <c r="O20" s="245"/>
      <c r="P20" s="173"/>
      <c r="Q20" s="126"/>
    </row>
    <row r="21" spans="1:17" ht="18.75" customHeight="1">
      <c r="A21" s="146" t="s">
        <v>370</v>
      </c>
      <c r="B21" s="114" t="s">
        <v>371</v>
      </c>
      <c r="C21" s="204">
        <v>111</v>
      </c>
      <c r="D21" s="114" t="s">
        <v>245</v>
      </c>
      <c r="E21" s="278" t="s">
        <v>246</v>
      </c>
      <c r="F21" s="114">
        <v>2873322</v>
      </c>
      <c r="G21" s="114">
        <v>22</v>
      </c>
      <c r="H21" s="127">
        <v>1</v>
      </c>
      <c r="I21" s="244"/>
      <c r="J21" s="168"/>
      <c r="K21" s="128"/>
      <c r="L21" s="168"/>
      <c r="M21" s="128"/>
      <c r="N21" s="168"/>
      <c r="O21" s="245"/>
      <c r="P21" s="173"/>
      <c r="Q21" s="126"/>
    </row>
    <row r="22" spans="1:17" ht="18.75" customHeight="1">
      <c r="A22" s="146" t="s">
        <v>380</v>
      </c>
      <c r="B22" s="114" t="s">
        <v>381</v>
      </c>
      <c r="C22" s="204">
        <v>111</v>
      </c>
      <c r="D22" s="114" t="s">
        <v>242</v>
      </c>
      <c r="E22" s="305" t="s">
        <v>246</v>
      </c>
      <c r="F22" s="114">
        <v>82631296</v>
      </c>
      <c r="G22" s="114">
        <v>22</v>
      </c>
      <c r="H22" s="127"/>
      <c r="I22" s="244"/>
      <c r="J22" s="168"/>
      <c r="K22" s="128"/>
      <c r="L22" s="168"/>
      <c r="M22" s="128"/>
      <c r="N22" s="168">
        <v>1</v>
      </c>
      <c r="O22" s="245"/>
      <c r="P22" s="173"/>
      <c r="Q22" s="126"/>
    </row>
    <row r="23" spans="1:17" ht="18.75" customHeight="1">
      <c r="A23" s="146" t="s">
        <v>376</v>
      </c>
      <c r="B23" s="114" t="s">
        <v>360</v>
      </c>
      <c r="C23" s="204">
        <v>111</v>
      </c>
      <c r="D23" s="114"/>
      <c r="E23" s="305" t="s">
        <v>246</v>
      </c>
      <c r="F23" s="114">
        <v>3170406</v>
      </c>
      <c r="G23" s="114">
        <v>22</v>
      </c>
      <c r="H23" s="127">
        <v>1</v>
      </c>
      <c r="I23" s="244"/>
      <c r="J23" s="168"/>
      <c r="K23" s="128"/>
      <c r="L23" s="168"/>
      <c r="M23" s="128"/>
      <c r="N23" s="168"/>
      <c r="O23" s="245"/>
      <c r="P23" s="173"/>
      <c r="Q23" s="126"/>
    </row>
    <row r="24" spans="1:17" ht="18.75" customHeight="1">
      <c r="A24" s="146" t="s">
        <v>364</v>
      </c>
      <c r="B24" s="114" t="s">
        <v>365</v>
      </c>
      <c r="C24" s="204">
        <v>111</v>
      </c>
      <c r="D24" s="114" t="s">
        <v>245</v>
      </c>
      <c r="E24" s="305" t="s">
        <v>246</v>
      </c>
      <c r="F24" s="114">
        <v>3415434</v>
      </c>
      <c r="G24" s="114">
        <v>22</v>
      </c>
      <c r="H24" s="127"/>
      <c r="I24" s="244"/>
      <c r="J24" s="168"/>
      <c r="K24" s="128"/>
      <c r="L24" s="168">
        <v>1</v>
      </c>
      <c r="M24" s="128"/>
      <c r="N24" s="168" t="s">
        <v>375</v>
      </c>
      <c r="O24" s="245"/>
      <c r="P24" s="173"/>
      <c r="Q24" s="126"/>
    </row>
    <row r="25" spans="1:17" ht="18.75" customHeight="1">
      <c r="A25" s="146" t="s">
        <v>384</v>
      </c>
      <c r="B25" s="114" t="s">
        <v>385</v>
      </c>
      <c r="C25" s="204">
        <v>111</v>
      </c>
      <c r="D25" s="114"/>
      <c r="E25" s="305" t="s">
        <v>246</v>
      </c>
      <c r="F25" s="114">
        <v>3323787</v>
      </c>
      <c r="G25" s="114">
        <v>22</v>
      </c>
      <c r="H25" s="127"/>
      <c r="I25" s="244"/>
      <c r="J25" s="168"/>
      <c r="K25" s="128"/>
      <c r="L25" s="168">
        <v>1</v>
      </c>
      <c r="M25" s="128"/>
      <c r="N25" s="168"/>
      <c r="O25" s="245"/>
      <c r="P25" s="173"/>
      <c r="Q25" s="126"/>
    </row>
    <row r="26" spans="1:17" ht="18.75" customHeight="1">
      <c r="A26" s="146" t="s">
        <v>366</v>
      </c>
      <c r="B26" s="114" t="s">
        <v>367</v>
      </c>
      <c r="C26" s="204">
        <v>111</v>
      </c>
      <c r="D26" s="114" t="s">
        <v>245</v>
      </c>
      <c r="E26" s="278" t="s">
        <v>246</v>
      </c>
      <c r="F26" s="114">
        <v>2433823</v>
      </c>
      <c r="G26" s="114">
        <v>22</v>
      </c>
      <c r="H26" s="127"/>
      <c r="I26" s="244"/>
      <c r="J26" s="168"/>
      <c r="K26" s="128"/>
      <c r="L26" s="168"/>
      <c r="M26" s="128"/>
      <c r="N26" s="168">
        <v>1</v>
      </c>
      <c r="O26" s="245"/>
      <c r="P26" s="173"/>
      <c r="Q26" s="126"/>
    </row>
    <row r="27" spans="1:17" ht="18.75" customHeight="1">
      <c r="A27" s="146" t="s">
        <v>377</v>
      </c>
      <c r="B27" s="114" t="s">
        <v>278</v>
      </c>
      <c r="C27" s="204">
        <v>111</v>
      </c>
      <c r="D27" s="114"/>
      <c r="E27" s="278" t="s">
        <v>246</v>
      </c>
      <c r="F27" s="114">
        <v>3378654</v>
      </c>
      <c r="G27" s="114">
        <v>22</v>
      </c>
      <c r="H27" s="127">
        <v>1</v>
      </c>
      <c r="I27" s="244"/>
      <c r="J27" s="168"/>
      <c r="K27" s="128"/>
      <c r="L27" s="168"/>
      <c r="M27" s="128"/>
      <c r="N27" s="168"/>
      <c r="O27" s="245"/>
      <c r="P27" s="173"/>
      <c r="Q27" s="126"/>
    </row>
    <row r="28" spans="1:17" ht="18.75" customHeight="1">
      <c r="A28" s="286" t="s">
        <v>369</v>
      </c>
      <c r="B28" s="253" t="s">
        <v>262</v>
      </c>
      <c r="C28" s="295">
        <v>111</v>
      </c>
      <c r="D28" s="253" t="s">
        <v>245</v>
      </c>
      <c r="E28" s="296" t="s">
        <v>246</v>
      </c>
      <c r="F28" s="253">
        <v>3170231</v>
      </c>
      <c r="G28" s="253" t="s">
        <v>345</v>
      </c>
      <c r="H28" s="127"/>
      <c r="I28" s="244"/>
      <c r="J28" s="168"/>
      <c r="K28" s="128"/>
      <c r="L28" s="168"/>
      <c r="M28" s="128"/>
      <c r="N28" s="168"/>
      <c r="O28" s="245"/>
      <c r="P28" s="173"/>
      <c r="Q28" s="126"/>
    </row>
    <row r="29" spans="1:17" ht="18.75" customHeight="1">
      <c r="A29" s="286" t="s">
        <v>370</v>
      </c>
      <c r="B29" s="253" t="s">
        <v>371</v>
      </c>
      <c r="C29" s="295">
        <v>111</v>
      </c>
      <c r="D29" s="253"/>
      <c r="E29" s="296" t="s">
        <v>246</v>
      </c>
      <c r="F29" s="253">
        <v>2873322</v>
      </c>
      <c r="G29" s="253" t="s">
        <v>345</v>
      </c>
      <c r="H29" s="127"/>
      <c r="I29" s="244"/>
      <c r="J29" s="168"/>
      <c r="K29" s="128"/>
      <c r="L29" s="168">
        <v>1</v>
      </c>
      <c r="M29" s="128"/>
      <c r="N29" s="168" t="s">
        <v>375</v>
      </c>
      <c r="O29" s="245"/>
      <c r="P29" s="173"/>
      <c r="Q29" s="126"/>
    </row>
    <row r="30" spans="1:17" ht="18.75" customHeight="1">
      <c r="A30" s="286" t="s">
        <v>364</v>
      </c>
      <c r="B30" s="253" t="s">
        <v>365</v>
      </c>
      <c r="C30" s="295">
        <v>111</v>
      </c>
      <c r="D30" s="253" t="s">
        <v>245</v>
      </c>
      <c r="E30" s="296" t="s">
        <v>246</v>
      </c>
      <c r="F30" s="253">
        <v>3415434</v>
      </c>
      <c r="G30" s="253" t="s">
        <v>345</v>
      </c>
      <c r="H30" s="127"/>
      <c r="I30" s="244"/>
      <c r="J30" s="168"/>
      <c r="K30" s="128"/>
      <c r="L30" s="168" t="s">
        <v>375</v>
      </c>
      <c r="M30" s="128"/>
      <c r="N30" s="168">
        <v>1</v>
      </c>
      <c r="O30" s="245"/>
      <c r="P30" s="173"/>
      <c r="Q30" s="134"/>
    </row>
    <row r="31" spans="1:17" ht="18.75" customHeight="1">
      <c r="A31" s="286" t="s">
        <v>378</v>
      </c>
      <c r="B31" s="253" t="s">
        <v>379</v>
      </c>
      <c r="C31" s="295">
        <v>111</v>
      </c>
      <c r="D31" s="253"/>
      <c r="E31" s="296" t="s">
        <v>246</v>
      </c>
      <c r="F31" s="253">
        <v>2562477</v>
      </c>
      <c r="G31" s="253" t="s">
        <v>345</v>
      </c>
      <c r="H31" s="127">
        <v>1</v>
      </c>
      <c r="I31" s="244"/>
      <c r="J31" s="168"/>
      <c r="K31" s="128"/>
      <c r="L31" s="168"/>
      <c r="M31" s="128"/>
      <c r="N31" s="168"/>
      <c r="O31" s="245"/>
      <c r="P31" s="173"/>
      <c r="Q31" s="134"/>
    </row>
    <row r="32" spans="1:17" ht="18.75" customHeight="1">
      <c r="A32" s="286" t="s">
        <v>366</v>
      </c>
      <c r="B32" s="253" t="s">
        <v>367</v>
      </c>
      <c r="C32" s="295">
        <v>111</v>
      </c>
      <c r="D32" s="253" t="s">
        <v>245</v>
      </c>
      <c r="E32" s="296" t="s">
        <v>246</v>
      </c>
      <c r="F32" s="253">
        <v>2433823</v>
      </c>
      <c r="G32" s="253" t="s">
        <v>345</v>
      </c>
      <c r="H32" s="127">
        <v>1</v>
      </c>
      <c r="I32" s="244"/>
      <c r="J32" s="168"/>
      <c r="K32" s="128"/>
      <c r="L32" s="168"/>
      <c r="M32" s="128"/>
      <c r="N32" s="168"/>
      <c r="O32" s="245"/>
      <c r="P32" s="173"/>
      <c r="Q32" s="126"/>
    </row>
    <row r="33" spans="1:17" ht="18.75" customHeight="1">
      <c r="A33" s="196"/>
      <c r="B33" s="103"/>
      <c r="C33" s="199"/>
      <c r="D33" s="103"/>
      <c r="E33" s="197"/>
      <c r="F33" s="103"/>
      <c r="G33" s="103"/>
      <c r="H33" s="127"/>
      <c r="I33" s="244"/>
      <c r="J33" s="168"/>
      <c r="K33" s="128"/>
      <c r="L33" s="168"/>
      <c r="M33" s="128"/>
      <c r="N33" s="168"/>
      <c r="O33" s="245"/>
      <c r="P33" s="173"/>
      <c r="Q33" s="134"/>
    </row>
    <row r="34" spans="1:17" ht="18.75" customHeight="1">
      <c r="A34" s="329" t="s">
        <v>332</v>
      </c>
      <c r="B34" s="330"/>
      <c r="C34" s="120"/>
      <c r="D34" s="103"/>
      <c r="E34" s="197"/>
      <c r="F34" s="103"/>
      <c r="G34" s="103"/>
      <c r="H34" s="181">
        <f aca="true" t="shared" si="2" ref="H34:P34">SUM(H19:H33)</f>
        <v>6</v>
      </c>
      <c r="I34" s="181">
        <f t="shared" si="2"/>
        <v>0</v>
      </c>
      <c r="J34" s="181">
        <f t="shared" si="2"/>
        <v>0</v>
      </c>
      <c r="K34" s="181">
        <f t="shared" si="2"/>
        <v>0</v>
      </c>
      <c r="L34" s="181">
        <f t="shared" si="2"/>
        <v>4</v>
      </c>
      <c r="M34" s="181">
        <f t="shared" si="2"/>
        <v>0</v>
      </c>
      <c r="N34" s="181">
        <f t="shared" si="2"/>
        <v>3</v>
      </c>
      <c r="O34" s="181">
        <f t="shared" si="2"/>
        <v>0</v>
      </c>
      <c r="P34" s="181">
        <f t="shared" si="2"/>
        <v>0</v>
      </c>
      <c r="Q34" s="177">
        <f>SUM(H34:P34)</f>
        <v>13</v>
      </c>
    </row>
    <row r="35" spans="1:17" ht="18.75" customHeight="1">
      <c r="A35" s="326" t="s">
        <v>0</v>
      </c>
      <c r="B35" s="326" t="s">
        <v>1</v>
      </c>
      <c r="C35" s="333" t="s">
        <v>228</v>
      </c>
      <c r="D35" s="334" t="s">
        <v>236</v>
      </c>
      <c r="E35" s="335" t="s">
        <v>237</v>
      </c>
      <c r="F35" s="334" t="s">
        <v>238</v>
      </c>
      <c r="G35" s="336" t="s">
        <v>344</v>
      </c>
      <c r="H35" s="327" t="s">
        <v>340</v>
      </c>
      <c r="I35" s="328"/>
      <c r="J35" s="326" t="s">
        <v>239</v>
      </c>
      <c r="K35" s="326"/>
      <c r="L35" s="326"/>
      <c r="M35" s="326"/>
      <c r="N35" s="326"/>
      <c r="O35" s="327" t="s">
        <v>240</v>
      </c>
      <c r="P35" s="328"/>
      <c r="Q35" s="326" t="s">
        <v>241</v>
      </c>
    </row>
    <row r="36" spans="1:17" ht="18.75" customHeight="1">
      <c r="A36" s="326"/>
      <c r="B36" s="326"/>
      <c r="C36" s="333"/>
      <c r="D36" s="334"/>
      <c r="E36" s="335"/>
      <c r="F36" s="334"/>
      <c r="G36" s="337"/>
      <c r="H36" s="107" t="s">
        <v>341</v>
      </c>
      <c r="I36" s="145"/>
      <c r="J36" s="161" t="s">
        <v>336</v>
      </c>
      <c r="K36" s="91"/>
      <c r="L36" s="161" t="s">
        <v>342</v>
      </c>
      <c r="M36" s="91"/>
      <c r="N36" s="161" t="s">
        <v>343</v>
      </c>
      <c r="O36" s="145"/>
      <c r="P36" s="165" t="s">
        <v>336</v>
      </c>
      <c r="Q36" s="326"/>
    </row>
    <row r="37" spans="1:17" s="12" customFormat="1" ht="18.75" customHeight="1">
      <c r="A37" s="346" t="s">
        <v>288</v>
      </c>
      <c r="B37" s="347"/>
      <c r="C37" s="347"/>
      <c r="D37" s="347"/>
      <c r="E37" s="347"/>
      <c r="F37" s="226">
        <v>117</v>
      </c>
      <c r="G37" s="226"/>
      <c r="H37" s="185"/>
      <c r="I37" s="188"/>
      <c r="J37" s="186"/>
      <c r="K37" s="188"/>
      <c r="L37" s="186"/>
      <c r="M37" s="188"/>
      <c r="N37" s="186"/>
      <c r="O37" s="188"/>
      <c r="P37" s="187"/>
      <c r="Q37" s="313">
        <v>44665</v>
      </c>
    </row>
    <row r="38" spans="1:17" ht="18.75" customHeight="1">
      <c r="A38" s="276"/>
      <c r="B38" s="98"/>
      <c r="C38" s="157"/>
      <c r="D38" s="98"/>
      <c r="E38" s="184"/>
      <c r="F38" s="95"/>
      <c r="G38" s="125"/>
      <c r="H38" s="185"/>
      <c r="I38" s="188"/>
      <c r="J38" s="186"/>
      <c r="K38" s="188"/>
      <c r="L38" s="186"/>
      <c r="M38" s="188"/>
      <c r="N38" s="186"/>
      <c r="O38" s="188"/>
      <c r="P38" s="187"/>
      <c r="Q38" s="189"/>
    </row>
    <row r="39" spans="1:17" ht="18.75" customHeight="1">
      <c r="A39" s="299" t="s">
        <v>289</v>
      </c>
      <c r="B39" s="300" t="s">
        <v>290</v>
      </c>
      <c r="C39" s="301" t="s">
        <v>291</v>
      </c>
      <c r="D39" s="300" t="s">
        <v>243</v>
      </c>
      <c r="E39" s="297" t="s">
        <v>246</v>
      </c>
      <c r="F39" s="298">
        <v>408679</v>
      </c>
      <c r="G39" s="298" t="s">
        <v>345</v>
      </c>
      <c r="H39" s="185">
        <v>1</v>
      </c>
      <c r="I39" s="188"/>
      <c r="J39" s="186"/>
      <c r="K39" s="188"/>
      <c r="L39" s="186"/>
      <c r="M39" s="188"/>
      <c r="N39" s="186"/>
      <c r="O39" s="188"/>
      <c r="P39" s="187"/>
      <c r="Q39" s="189"/>
    </row>
    <row r="40" spans="1:17" ht="18.75" customHeight="1">
      <c r="A40" s="329" t="s">
        <v>332</v>
      </c>
      <c r="B40" s="330"/>
      <c r="C40" s="136"/>
      <c r="D40" s="135"/>
      <c r="E40" s="137"/>
      <c r="F40" s="125"/>
      <c r="G40" s="125"/>
      <c r="H40" s="179">
        <f aca="true" t="shared" si="3" ref="H40:P40">SUM(H38:H39)</f>
        <v>1</v>
      </c>
      <c r="I40" s="179">
        <f t="shared" si="3"/>
        <v>0</v>
      </c>
      <c r="J40" s="179">
        <f t="shared" si="3"/>
        <v>0</v>
      </c>
      <c r="K40" s="179">
        <f t="shared" si="3"/>
        <v>0</v>
      </c>
      <c r="L40" s="179">
        <f t="shared" si="3"/>
        <v>0</v>
      </c>
      <c r="M40" s="179">
        <f t="shared" si="3"/>
        <v>0</v>
      </c>
      <c r="N40" s="179">
        <f t="shared" si="3"/>
        <v>0</v>
      </c>
      <c r="O40" s="179">
        <f t="shared" si="3"/>
        <v>0</v>
      </c>
      <c r="P40" s="179">
        <f t="shared" si="3"/>
        <v>0</v>
      </c>
      <c r="Q40" s="180">
        <f>SUM(H40:P40)</f>
        <v>1</v>
      </c>
    </row>
    <row r="41" spans="1:17" ht="18.75" customHeight="1">
      <c r="A41" s="326" t="s">
        <v>0</v>
      </c>
      <c r="B41" s="326" t="s">
        <v>1</v>
      </c>
      <c r="C41" s="333" t="s">
        <v>228</v>
      </c>
      <c r="D41" s="334" t="s">
        <v>236</v>
      </c>
      <c r="E41" s="335" t="s">
        <v>237</v>
      </c>
      <c r="F41" s="334" t="s">
        <v>238</v>
      </c>
      <c r="G41" s="336" t="s">
        <v>344</v>
      </c>
      <c r="H41" s="327" t="s">
        <v>340</v>
      </c>
      <c r="I41" s="328"/>
      <c r="J41" s="326" t="s">
        <v>239</v>
      </c>
      <c r="K41" s="326"/>
      <c r="L41" s="326"/>
      <c r="M41" s="326"/>
      <c r="N41" s="326"/>
      <c r="O41" s="327" t="s">
        <v>240</v>
      </c>
      <c r="P41" s="328"/>
      <c r="Q41" s="326" t="s">
        <v>241</v>
      </c>
    </row>
    <row r="42" spans="1:17" ht="18.75" customHeight="1">
      <c r="A42" s="326"/>
      <c r="B42" s="326"/>
      <c r="C42" s="333"/>
      <c r="D42" s="334"/>
      <c r="E42" s="335"/>
      <c r="F42" s="334"/>
      <c r="G42" s="337"/>
      <c r="H42" s="107" t="s">
        <v>341</v>
      </c>
      <c r="I42" s="145"/>
      <c r="J42" s="161" t="s">
        <v>336</v>
      </c>
      <c r="K42" s="91"/>
      <c r="L42" s="161" t="s">
        <v>342</v>
      </c>
      <c r="M42" s="91"/>
      <c r="N42" s="161" t="s">
        <v>343</v>
      </c>
      <c r="O42" s="145"/>
      <c r="P42" s="165" t="s">
        <v>336</v>
      </c>
      <c r="Q42" s="326"/>
    </row>
    <row r="43" spans="1:17" s="12" customFormat="1" ht="18.75" customHeight="1">
      <c r="A43" s="348" t="s">
        <v>153</v>
      </c>
      <c r="B43" s="349"/>
      <c r="C43" s="349"/>
      <c r="D43" s="349"/>
      <c r="E43" s="349"/>
      <c r="F43" s="231">
        <v>162</v>
      </c>
      <c r="G43" s="241"/>
      <c r="H43" s="106"/>
      <c r="I43" s="303"/>
      <c r="J43" s="171"/>
      <c r="K43" s="142"/>
      <c r="L43" s="171"/>
      <c r="M43" s="142"/>
      <c r="N43" s="171"/>
      <c r="O43" s="239"/>
      <c r="P43" s="211"/>
      <c r="Q43" s="142"/>
    </row>
    <row r="44" spans="1:17" ht="18.75" customHeight="1">
      <c r="A44" s="146" t="s">
        <v>265</v>
      </c>
      <c r="B44" s="114" t="s">
        <v>264</v>
      </c>
      <c r="C44" s="119" t="s">
        <v>292</v>
      </c>
      <c r="D44" s="114"/>
      <c r="E44" s="114" t="s">
        <v>261</v>
      </c>
      <c r="F44" s="280">
        <v>82425224</v>
      </c>
      <c r="G44" s="280">
        <v>22</v>
      </c>
      <c r="H44" s="127"/>
      <c r="I44" s="244"/>
      <c r="J44" s="168"/>
      <c r="K44" s="128"/>
      <c r="L44" s="168">
        <v>1</v>
      </c>
      <c r="M44" s="128"/>
      <c r="N44" s="168"/>
      <c r="O44" s="245"/>
      <c r="P44" s="173"/>
      <c r="Q44" s="140"/>
    </row>
    <row r="45" spans="1:17" ht="18.75" customHeight="1">
      <c r="A45" s="114" t="s">
        <v>263</v>
      </c>
      <c r="B45" s="114" t="s">
        <v>264</v>
      </c>
      <c r="C45" s="119" t="str">
        <f>'[1]1er crit.10m'!$K$4</f>
        <v>162</v>
      </c>
      <c r="D45" s="114" t="s">
        <v>247</v>
      </c>
      <c r="E45" s="114" t="s">
        <v>261</v>
      </c>
      <c r="F45" s="280">
        <v>82481020</v>
      </c>
      <c r="G45" s="280">
        <v>22</v>
      </c>
      <c r="H45" s="127">
        <v>1</v>
      </c>
      <c r="I45" s="244"/>
      <c r="J45" s="168" t="s">
        <v>375</v>
      </c>
      <c r="K45" s="128"/>
      <c r="L45" s="168"/>
      <c r="M45" s="128"/>
      <c r="N45" s="168"/>
      <c r="O45" s="245"/>
      <c r="P45" s="173"/>
      <c r="Q45" s="210"/>
    </row>
    <row r="46" spans="1:17" ht="18.75" customHeight="1">
      <c r="A46" s="286" t="s">
        <v>393</v>
      </c>
      <c r="B46" s="253" t="s">
        <v>394</v>
      </c>
      <c r="C46" s="287" t="str">
        <f>'[1]1er crit.10m'!$K$4</f>
        <v>162</v>
      </c>
      <c r="D46" s="253" t="s">
        <v>247</v>
      </c>
      <c r="E46" s="253" t="s">
        <v>261</v>
      </c>
      <c r="F46" s="294">
        <v>2913115</v>
      </c>
      <c r="G46" s="294" t="s">
        <v>345</v>
      </c>
      <c r="H46" s="127"/>
      <c r="I46" s="244"/>
      <c r="J46" s="168"/>
      <c r="K46" s="128"/>
      <c r="L46" s="168">
        <v>1</v>
      </c>
      <c r="M46" s="128"/>
      <c r="N46" s="168"/>
      <c r="O46" s="245"/>
      <c r="P46" s="173"/>
      <c r="Q46" s="210"/>
    </row>
    <row r="47" spans="1:17" ht="18.75" customHeight="1">
      <c r="A47" s="286" t="s">
        <v>265</v>
      </c>
      <c r="B47" s="253" t="s">
        <v>264</v>
      </c>
      <c r="C47" s="287" t="str">
        <f>'[1]1er crit.10m'!$K$4</f>
        <v>162</v>
      </c>
      <c r="D47" s="253" t="s">
        <v>248</v>
      </c>
      <c r="E47" s="253" t="s">
        <v>261</v>
      </c>
      <c r="F47" s="294">
        <v>82425224</v>
      </c>
      <c r="G47" s="294" t="s">
        <v>345</v>
      </c>
      <c r="H47" s="127"/>
      <c r="I47" s="244"/>
      <c r="J47" s="168"/>
      <c r="K47" s="128"/>
      <c r="L47" s="168"/>
      <c r="M47" s="128"/>
      <c r="N47" s="168">
        <v>1</v>
      </c>
      <c r="O47" s="245"/>
      <c r="P47" s="173"/>
      <c r="Q47" s="140"/>
    </row>
    <row r="48" spans="1:17" ht="18.75" customHeight="1">
      <c r="A48" s="329" t="s">
        <v>332</v>
      </c>
      <c r="B48" s="330"/>
      <c r="C48" s="120"/>
      <c r="D48" s="103"/>
      <c r="E48" s="103"/>
      <c r="F48" s="152"/>
      <c r="G48" s="152"/>
      <c r="H48" s="181">
        <f aca="true" t="shared" si="4" ref="H48:P48">SUM(H44:H47)</f>
        <v>1</v>
      </c>
      <c r="I48" s="181">
        <f t="shared" si="4"/>
        <v>0</v>
      </c>
      <c r="J48" s="181">
        <f t="shared" si="4"/>
        <v>0</v>
      </c>
      <c r="K48" s="181">
        <f t="shared" si="4"/>
        <v>0</v>
      </c>
      <c r="L48" s="181">
        <f t="shared" si="4"/>
        <v>2</v>
      </c>
      <c r="M48" s="181">
        <f t="shared" si="4"/>
        <v>0</v>
      </c>
      <c r="N48" s="181">
        <f t="shared" si="4"/>
        <v>1</v>
      </c>
      <c r="O48" s="181">
        <f t="shared" si="4"/>
        <v>0</v>
      </c>
      <c r="P48" s="181">
        <f t="shared" si="4"/>
        <v>0</v>
      </c>
      <c r="Q48" s="212">
        <f>SUM(H48:P48)</f>
        <v>4</v>
      </c>
    </row>
    <row r="49" spans="1:17" ht="18.75" customHeight="1">
      <c r="A49" s="326" t="s">
        <v>0</v>
      </c>
      <c r="B49" s="326" t="s">
        <v>1</v>
      </c>
      <c r="C49" s="333" t="s">
        <v>228</v>
      </c>
      <c r="D49" s="334" t="s">
        <v>236</v>
      </c>
      <c r="E49" s="335" t="s">
        <v>237</v>
      </c>
      <c r="F49" s="334" t="s">
        <v>238</v>
      </c>
      <c r="G49" s="336" t="s">
        <v>344</v>
      </c>
      <c r="H49" s="327" t="s">
        <v>340</v>
      </c>
      <c r="I49" s="328"/>
      <c r="J49" s="326" t="s">
        <v>239</v>
      </c>
      <c r="K49" s="326"/>
      <c r="L49" s="326"/>
      <c r="M49" s="326"/>
      <c r="N49" s="326"/>
      <c r="O49" s="327" t="s">
        <v>240</v>
      </c>
      <c r="P49" s="328"/>
      <c r="Q49" s="326" t="s">
        <v>241</v>
      </c>
    </row>
    <row r="50" spans="1:17" ht="18.75" customHeight="1">
      <c r="A50" s="326"/>
      <c r="B50" s="326"/>
      <c r="C50" s="333"/>
      <c r="D50" s="334"/>
      <c r="E50" s="335"/>
      <c r="F50" s="334"/>
      <c r="G50" s="337"/>
      <c r="H50" s="107" t="s">
        <v>341</v>
      </c>
      <c r="I50" s="145"/>
      <c r="J50" s="161" t="s">
        <v>336</v>
      </c>
      <c r="K50" s="91"/>
      <c r="L50" s="161" t="s">
        <v>342</v>
      </c>
      <c r="M50" s="91"/>
      <c r="N50" s="161" t="s">
        <v>343</v>
      </c>
      <c r="O50" s="145"/>
      <c r="P50" s="165" t="s">
        <v>336</v>
      </c>
      <c r="Q50" s="326"/>
    </row>
    <row r="51" spans="1:17" s="12" customFormat="1" ht="18.75" customHeight="1">
      <c r="A51" s="350" t="s">
        <v>159</v>
      </c>
      <c r="B51" s="351"/>
      <c r="C51" s="351"/>
      <c r="D51" s="351"/>
      <c r="E51" s="351"/>
      <c r="F51" s="228">
        <v>170</v>
      </c>
      <c r="G51" s="240"/>
      <c r="H51" s="127"/>
      <c r="I51" s="244"/>
      <c r="J51" s="168"/>
      <c r="K51" s="128"/>
      <c r="L51" s="168"/>
      <c r="M51" s="128"/>
      <c r="N51" s="168"/>
      <c r="O51" s="244"/>
      <c r="P51" s="229"/>
      <c r="Q51" s="315">
        <v>44668</v>
      </c>
    </row>
    <row r="52" spans="1:17" ht="18.75" customHeight="1">
      <c r="A52" s="114" t="s">
        <v>250</v>
      </c>
      <c r="B52" s="114" t="s">
        <v>251</v>
      </c>
      <c r="C52" s="119" t="str">
        <f>'[2]1er crit.10m'!$K$4</f>
        <v>170</v>
      </c>
      <c r="D52" s="114" t="s">
        <v>242</v>
      </c>
      <c r="E52" s="277" t="s">
        <v>246</v>
      </c>
      <c r="F52" s="114"/>
      <c r="G52" s="114">
        <v>22</v>
      </c>
      <c r="H52" s="127"/>
      <c r="I52" s="244"/>
      <c r="J52" s="168"/>
      <c r="K52" s="128"/>
      <c r="L52" s="168"/>
      <c r="M52" s="128"/>
      <c r="N52" s="168">
        <v>1</v>
      </c>
      <c r="O52" s="245"/>
      <c r="P52" s="173"/>
      <c r="Q52" s="141"/>
    </row>
    <row r="53" spans="1:17" ht="18.75" customHeight="1">
      <c r="A53" s="329" t="s">
        <v>332</v>
      </c>
      <c r="B53" s="330"/>
      <c r="C53" s="120"/>
      <c r="D53" s="103"/>
      <c r="E53" s="154"/>
      <c r="F53" s="103"/>
      <c r="G53" s="103"/>
      <c r="H53" s="181">
        <f aca="true" t="shared" si="5" ref="H53:P53">SUM(H52:H52)</f>
        <v>0</v>
      </c>
      <c r="I53" s="181">
        <f t="shared" si="5"/>
        <v>0</v>
      </c>
      <c r="J53" s="181">
        <f t="shared" si="5"/>
        <v>0</v>
      </c>
      <c r="K53" s="181">
        <f t="shared" si="5"/>
        <v>0</v>
      </c>
      <c r="L53" s="181">
        <f t="shared" si="5"/>
        <v>0</v>
      </c>
      <c r="M53" s="181">
        <f t="shared" si="5"/>
        <v>0</v>
      </c>
      <c r="N53" s="181">
        <f t="shared" si="5"/>
        <v>1</v>
      </c>
      <c r="O53" s="181">
        <f t="shared" si="5"/>
        <v>0</v>
      </c>
      <c r="P53" s="181">
        <f t="shared" si="5"/>
        <v>0</v>
      </c>
      <c r="Q53" s="177">
        <f>SUM(H53:P53)</f>
        <v>1</v>
      </c>
    </row>
    <row r="54" spans="1:17" ht="18.75" customHeight="1">
      <c r="A54" s="326" t="s">
        <v>0</v>
      </c>
      <c r="B54" s="326" t="s">
        <v>1</v>
      </c>
      <c r="C54" s="333" t="s">
        <v>228</v>
      </c>
      <c r="D54" s="334" t="s">
        <v>236</v>
      </c>
      <c r="E54" s="335" t="s">
        <v>237</v>
      </c>
      <c r="F54" s="334" t="s">
        <v>238</v>
      </c>
      <c r="G54" s="336" t="s">
        <v>344</v>
      </c>
      <c r="H54" s="327" t="s">
        <v>340</v>
      </c>
      <c r="I54" s="328"/>
      <c r="J54" s="326" t="s">
        <v>239</v>
      </c>
      <c r="K54" s="326"/>
      <c r="L54" s="326"/>
      <c r="M54" s="326"/>
      <c r="N54" s="326"/>
      <c r="O54" s="327" t="s">
        <v>240</v>
      </c>
      <c r="P54" s="328"/>
      <c r="Q54" s="326" t="s">
        <v>241</v>
      </c>
    </row>
    <row r="55" spans="1:17" ht="18.75" customHeight="1">
      <c r="A55" s="326"/>
      <c r="B55" s="326"/>
      <c r="C55" s="333"/>
      <c r="D55" s="334"/>
      <c r="E55" s="335"/>
      <c r="F55" s="334"/>
      <c r="G55" s="337"/>
      <c r="H55" s="107" t="s">
        <v>341</v>
      </c>
      <c r="I55" s="145"/>
      <c r="J55" s="161" t="s">
        <v>336</v>
      </c>
      <c r="K55" s="91"/>
      <c r="L55" s="161" t="s">
        <v>342</v>
      </c>
      <c r="M55" s="91"/>
      <c r="N55" s="161" t="s">
        <v>343</v>
      </c>
      <c r="O55" s="145"/>
      <c r="P55" s="165" t="s">
        <v>336</v>
      </c>
      <c r="Q55" s="326"/>
    </row>
    <row r="56" spans="1:17" s="12" customFormat="1" ht="18.75" customHeight="1">
      <c r="A56" s="350" t="s">
        <v>176</v>
      </c>
      <c r="B56" s="351"/>
      <c r="C56" s="351"/>
      <c r="D56" s="351"/>
      <c r="E56" s="351"/>
      <c r="F56" s="228">
        <v>274</v>
      </c>
      <c r="G56" s="240"/>
      <c r="H56" s="127"/>
      <c r="I56" s="244"/>
      <c r="J56" s="168"/>
      <c r="K56" s="128"/>
      <c r="L56" s="168"/>
      <c r="M56" s="128"/>
      <c r="N56" s="168"/>
      <c r="O56" s="244"/>
      <c r="P56" s="229"/>
      <c r="Q56" s="307">
        <v>44658</v>
      </c>
    </row>
    <row r="57" spans="1:17" ht="17.25" customHeight="1">
      <c r="A57" s="115" t="s">
        <v>275</v>
      </c>
      <c r="B57" s="116" t="s">
        <v>276</v>
      </c>
      <c r="C57" s="117" t="str">
        <f>'[3]1er crit.10m'!$K$4</f>
        <v>274</v>
      </c>
      <c r="D57" s="118" t="s">
        <v>248</v>
      </c>
      <c r="E57" s="116" t="s">
        <v>261</v>
      </c>
      <c r="F57" s="116">
        <v>82540424</v>
      </c>
      <c r="G57" s="116">
        <v>22</v>
      </c>
      <c r="H57" s="158">
        <v>1</v>
      </c>
      <c r="I57" s="308"/>
      <c r="J57" s="169"/>
      <c r="K57" s="159"/>
      <c r="L57" s="169"/>
      <c r="M57" s="159"/>
      <c r="N57" s="169"/>
      <c r="O57" s="246"/>
      <c r="P57" s="175"/>
      <c r="Q57" s="147"/>
    </row>
    <row r="58" spans="1:17" ht="17.25" customHeight="1">
      <c r="A58" s="115" t="s">
        <v>374</v>
      </c>
      <c r="B58" s="116" t="s">
        <v>274</v>
      </c>
      <c r="C58" s="117" t="str">
        <f>'[3]1er crit.10m'!$K$4</f>
        <v>274</v>
      </c>
      <c r="D58" s="118" t="s">
        <v>247</v>
      </c>
      <c r="E58" s="116" t="s">
        <v>261</v>
      </c>
      <c r="F58" s="281">
        <v>2398887</v>
      </c>
      <c r="G58" s="281">
        <v>22</v>
      </c>
      <c r="H58" s="158"/>
      <c r="I58" s="308"/>
      <c r="J58" s="169"/>
      <c r="K58" s="159"/>
      <c r="L58" s="169"/>
      <c r="M58" s="159"/>
      <c r="N58" s="169">
        <v>1</v>
      </c>
      <c r="O58" s="246"/>
      <c r="P58" s="175"/>
      <c r="Q58" s="147"/>
    </row>
    <row r="59" spans="1:17" ht="17.25" customHeight="1">
      <c r="A59" s="115" t="s">
        <v>351</v>
      </c>
      <c r="B59" s="116" t="s">
        <v>267</v>
      </c>
      <c r="C59" s="117" t="s">
        <v>282</v>
      </c>
      <c r="D59" s="118" t="s">
        <v>248</v>
      </c>
      <c r="E59" s="116" t="s">
        <v>261</v>
      </c>
      <c r="F59" s="116">
        <v>82532712</v>
      </c>
      <c r="G59" s="116">
        <v>22</v>
      </c>
      <c r="H59" s="158">
        <v>1</v>
      </c>
      <c r="I59" s="308"/>
      <c r="J59" s="169"/>
      <c r="K59" s="159"/>
      <c r="L59" s="169"/>
      <c r="M59" s="159"/>
      <c r="N59" s="169"/>
      <c r="O59" s="246"/>
      <c r="P59" s="175"/>
      <c r="Q59" s="147"/>
    </row>
    <row r="60" spans="1:17" ht="17.25" customHeight="1">
      <c r="A60" s="115" t="s">
        <v>142</v>
      </c>
      <c r="B60" s="116" t="s">
        <v>280</v>
      </c>
      <c r="C60" s="117" t="str">
        <f>'[3]1er crit.10m'!$K$4</f>
        <v>274</v>
      </c>
      <c r="D60" s="118" t="s">
        <v>248</v>
      </c>
      <c r="E60" s="116" t="s">
        <v>261</v>
      </c>
      <c r="F60" s="281" t="s">
        <v>281</v>
      </c>
      <c r="G60" s="281">
        <v>22</v>
      </c>
      <c r="H60" s="158"/>
      <c r="I60" s="308"/>
      <c r="J60" s="169"/>
      <c r="K60" s="159"/>
      <c r="L60" s="169"/>
      <c r="M60" s="159"/>
      <c r="N60" s="169"/>
      <c r="O60" s="246"/>
      <c r="P60" s="175">
        <v>1</v>
      </c>
      <c r="Q60" s="195"/>
    </row>
    <row r="61" spans="1:17" ht="17.25" customHeight="1">
      <c r="A61" s="115" t="s">
        <v>277</v>
      </c>
      <c r="B61" s="116" t="s">
        <v>278</v>
      </c>
      <c r="C61" s="117" t="str">
        <f>'[3]1er crit.10m'!$K$4</f>
        <v>274</v>
      </c>
      <c r="D61" s="118" t="s">
        <v>248</v>
      </c>
      <c r="E61" s="116" t="s">
        <v>261</v>
      </c>
      <c r="F61" s="281" t="s">
        <v>279</v>
      </c>
      <c r="G61" s="281">
        <v>22</v>
      </c>
      <c r="H61" s="158"/>
      <c r="I61" s="308"/>
      <c r="J61" s="169"/>
      <c r="K61" s="159"/>
      <c r="L61" s="169"/>
      <c r="M61" s="159"/>
      <c r="N61" s="169">
        <v>1</v>
      </c>
      <c r="O61" s="246"/>
      <c r="P61" s="175"/>
      <c r="Q61" s="147"/>
    </row>
    <row r="62" spans="1:17" ht="17.25" customHeight="1">
      <c r="A62" s="115" t="s">
        <v>283</v>
      </c>
      <c r="B62" s="116" t="s">
        <v>319</v>
      </c>
      <c r="C62" s="117" t="s">
        <v>282</v>
      </c>
      <c r="D62" s="118" t="s">
        <v>244</v>
      </c>
      <c r="E62" s="116" t="s">
        <v>261</v>
      </c>
      <c r="F62" s="116">
        <v>3364127</v>
      </c>
      <c r="G62" s="116">
        <v>22</v>
      </c>
      <c r="H62" s="158"/>
      <c r="I62" s="308"/>
      <c r="J62" s="169"/>
      <c r="K62" s="159"/>
      <c r="L62" s="169">
        <v>1</v>
      </c>
      <c r="M62" s="159"/>
      <c r="N62" s="169"/>
      <c r="O62" s="246"/>
      <c r="P62" s="175"/>
      <c r="Q62" s="147"/>
    </row>
    <row r="63" spans="1:17" ht="17.25" customHeight="1">
      <c r="A63" s="290" t="s">
        <v>277</v>
      </c>
      <c r="B63" s="289" t="s">
        <v>278</v>
      </c>
      <c r="C63" s="291" t="s">
        <v>282</v>
      </c>
      <c r="D63" s="292" t="s">
        <v>248</v>
      </c>
      <c r="E63" s="289" t="s">
        <v>261</v>
      </c>
      <c r="F63" s="293">
        <v>894740</v>
      </c>
      <c r="G63" s="293" t="s">
        <v>345</v>
      </c>
      <c r="H63" s="158"/>
      <c r="I63" s="308"/>
      <c r="J63" s="169"/>
      <c r="K63" s="159"/>
      <c r="L63" s="169">
        <v>1</v>
      </c>
      <c r="M63" s="159"/>
      <c r="N63" s="169"/>
      <c r="O63" s="246"/>
      <c r="P63" s="175"/>
      <c r="Q63" s="147"/>
    </row>
    <row r="64" spans="1:17" ht="17.25" customHeight="1">
      <c r="A64" s="263"/>
      <c r="B64" s="99"/>
      <c r="C64" s="100"/>
      <c r="D64" s="101"/>
      <c r="E64" s="99"/>
      <c r="F64" s="264"/>
      <c r="G64" s="265"/>
      <c r="H64" s="261"/>
      <c r="I64" s="309"/>
      <c r="J64" s="170"/>
      <c r="K64" s="160"/>
      <c r="L64" s="170"/>
      <c r="M64" s="160"/>
      <c r="N64" s="170"/>
      <c r="O64" s="247"/>
      <c r="P64" s="176"/>
      <c r="Q64" s="262"/>
    </row>
    <row r="65" spans="1:17" ht="17.25" customHeight="1">
      <c r="A65" s="329" t="s">
        <v>332</v>
      </c>
      <c r="B65" s="330"/>
      <c r="C65" s="355"/>
      <c r="D65" s="355"/>
      <c r="E65" s="355"/>
      <c r="F65" s="355"/>
      <c r="G65" s="356"/>
      <c r="H65" s="177">
        <f aca="true" t="shared" si="6" ref="H65:P65">SUM(H57:H64)</f>
        <v>2</v>
      </c>
      <c r="I65" s="177">
        <f t="shared" si="6"/>
        <v>0</v>
      </c>
      <c r="J65" s="177">
        <f t="shared" si="6"/>
        <v>0</v>
      </c>
      <c r="K65" s="177">
        <f t="shared" si="6"/>
        <v>0</v>
      </c>
      <c r="L65" s="177">
        <f t="shared" si="6"/>
        <v>2</v>
      </c>
      <c r="M65" s="177">
        <f t="shared" si="6"/>
        <v>0</v>
      </c>
      <c r="N65" s="177">
        <f t="shared" si="6"/>
        <v>2</v>
      </c>
      <c r="O65" s="177">
        <f t="shared" si="6"/>
        <v>0</v>
      </c>
      <c r="P65" s="177">
        <f t="shared" si="6"/>
        <v>1</v>
      </c>
      <c r="Q65" s="182">
        <f>SUM(H65:P65)</f>
        <v>7</v>
      </c>
    </row>
    <row r="66" spans="1:17" ht="18.75" customHeight="1">
      <c r="A66" s="326" t="s">
        <v>0</v>
      </c>
      <c r="B66" s="326" t="s">
        <v>1</v>
      </c>
      <c r="C66" s="333" t="s">
        <v>228</v>
      </c>
      <c r="D66" s="334" t="s">
        <v>236</v>
      </c>
      <c r="E66" s="335" t="s">
        <v>237</v>
      </c>
      <c r="F66" s="334" t="s">
        <v>238</v>
      </c>
      <c r="G66" s="336" t="s">
        <v>344</v>
      </c>
      <c r="H66" s="327" t="s">
        <v>340</v>
      </c>
      <c r="I66" s="328"/>
      <c r="J66" s="326" t="s">
        <v>239</v>
      </c>
      <c r="K66" s="326"/>
      <c r="L66" s="326"/>
      <c r="M66" s="326"/>
      <c r="N66" s="326"/>
      <c r="O66" s="327" t="s">
        <v>240</v>
      </c>
      <c r="P66" s="328"/>
      <c r="Q66" s="326" t="s">
        <v>241</v>
      </c>
    </row>
    <row r="67" spans="1:17" ht="18.75" customHeight="1">
      <c r="A67" s="326"/>
      <c r="B67" s="326"/>
      <c r="C67" s="333"/>
      <c r="D67" s="334"/>
      <c r="E67" s="335"/>
      <c r="F67" s="334"/>
      <c r="G67" s="337"/>
      <c r="H67" s="107" t="s">
        <v>341</v>
      </c>
      <c r="I67" s="145"/>
      <c r="J67" s="161" t="s">
        <v>336</v>
      </c>
      <c r="K67" s="91"/>
      <c r="L67" s="161" t="s">
        <v>342</v>
      </c>
      <c r="M67" s="91"/>
      <c r="N67" s="161" t="s">
        <v>343</v>
      </c>
      <c r="O67" s="145"/>
      <c r="P67" s="165" t="s">
        <v>336</v>
      </c>
      <c r="Q67" s="326"/>
    </row>
    <row r="68" spans="1:17" s="12" customFormat="1" ht="18.75" customHeight="1">
      <c r="A68" s="344" t="s">
        <v>272</v>
      </c>
      <c r="B68" s="344"/>
      <c r="C68" s="344"/>
      <c r="D68" s="344"/>
      <c r="E68" s="344"/>
      <c r="F68" s="230">
        <v>275</v>
      </c>
      <c r="G68" s="230"/>
      <c r="H68" s="127"/>
      <c r="I68" s="244"/>
      <c r="J68" s="168"/>
      <c r="K68" s="128"/>
      <c r="L68" s="168"/>
      <c r="M68" s="128"/>
      <c r="N68" s="168"/>
      <c r="O68" s="244"/>
      <c r="P68" s="229"/>
      <c r="Q68" s="307">
        <v>44665</v>
      </c>
    </row>
    <row r="69" spans="1:17" ht="18.75" customHeight="1">
      <c r="A69" s="146" t="s">
        <v>315</v>
      </c>
      <c r="B69" s="114" t="s">
        <v>316</v>
      </c>
      <c r="C69" s="119" t="s">
        <v>286</v>
      </c>
      <c r="D69" s="114"/>
      <c r="E69" s="282" t="s">
        <v>246</v>
      </c>
      <c r="F69" s="114"/>
      <c r="G69" s="114">
        <v>22</v>
      </c>
      <c r="H69" s="130"/>
      <c r="I69" s="153"/>
      <c r="J69" s="163"/>
      <c r="K69" s="131"/>
      <c r="L69" s="163"/>
      <c r="M69" s="131"/>
      <c r="N69" s="163"/>
      <c r="O69" s="162"/>
      <c r="P69" s="166">
        <v>1</v>
      </c>
      <c r="Q69" s="126"/>
    </row>
    <row r="70" spans="1:17" ht="18.75" customHeight="1">
      <c r="A70" s="146" t="s">
        <v>347</v>
      </c>
      <c r="B70" s="114" t="s">
        <v>314</v>
      </c>
      <c r="C70" s="119" t="s">
        <v>286</v>
      </c>
      <c r="D70" s="114"/>
      <c r="E70" s="282" t="s">
        <v>246</v>
      </c>
      <c r="F70" s="114"/>
      <c r="G70" s="114">
        <v>22</v>
      </c>
      <c r="H70" s="130">
        <v>1</v>
      </c>
      <c r="I70" s="153"/>
      <c r="J70" s="163"/>
      <c r="K70" s="131"/>
      <c r="L70" s="163"/>
      <c r="M70" s="131"/>
      <c r="N70" s="163"/>
      <c r="O70" s="162"/>
      <c r="P70" s="166"/>
      <c r="Q70" s="126"/>
    </row>
    <row r="71" spans="1:17" ht="18.75" customHeight="1">
      <c r="A71" s="146" t="s">
        <v>346</v>
      </c>
      <c r="B71" s="114" t="s">
        <v>267</v>
      </c>
      <c r="C71" s="119" t="s">
        <v>286</v>
      </c>
      <c r="D71" s="114"/>
      <c r="E71" s="282" t="s">
        <v>246</v>
      </c>
      <c r="F71" s="114"/>
      <c r="G71" s="114">
        <v>22</v>
      </c>
      <c r="H71" s="130"/>
      <c r="I71" s="153"/>
      <c r="J71" s="163"/>
      <c r="K71" s="131"/>
      <c r="L71" s="163">
        <v>1</v>
      </c>
      <c r="M71" s="131"/>
      <c r="N71" s="163"/>
      <c r="O71" s="162"/>
      <c r="P71" s="166"/>
      <c r="Q71" s="126"/>
    </row>
    <row r="72" spans="1:17" ht="18.75" customHeight="1">
      <c r="A72" s="286" t="s">
        <v>346</v>
      </c>
      <c r="B72" s="253" t="s">
        <v>267</v>
      </c>
      <c r="C72" s="287" t="s">
        <v>286</v>
      </c>
      <c r="D72" s="253"/>
      <c r="E72" s="288" t="s">
        <v>246</v>
      </c>
      <c r="F72" s="253"/>
      <c r="G72" s="253" t="s">
        <v>345</v>
      </c>
      <c r="H72" s="130"/>
      <c r="I72" s="153"/>
      <c r="J72" s="163"/>
      <c r="K72" s="131"/>
      <c r="L72" s="163"/>
      <c r="M72" s="131"/>
      <c r="N72" s="163"/>
      <c r="O72" s="162"/>
      <c r="P72" s="166">
        <v>1</v>
      </c>
      <c r="Q72" s="126"/>
    </row>
    <row r="73" spans="1:17" ht="18.75" customHeight="1">
      <c r="A73" s="215"/>
      <c r="B73" s="103"/>
      <c r="C73" s="120"/>
      <c r="D73" s="103"/>
      <c r="E73" s="129"/>
      <c r="F73" s="103"/>
      <c r="G73" s="103"/>
      <c r="H73" s="130"/>
      <c r="I73" s="153"/>
      <c r="J73" s="163"/>
      <c r="K73" s="131"/>
      <c r="L73" s="163"/>
      <c r="M73" s="131"/>
      <c r="N73" s="163"/>
      <c r="O73" s="162"/>
      <c r="P73" s="166"/>
      <c r="Q73" s="126"/>
    </row>
    <row r="74" spans="1:17" ht="18.75" customHeight="1">
      <c r="A74" s="329" t="s">
        <v>332</v>
      </c>
      <c r="B74" s="330"/>
      <c r="C74" s="120"/>
      <c r="D74" s="103"/>
      <c r="E74" s="129"/>
      <c r="F74" s="103"/>
      <c r="G74" s="103"/>
      <c r="H74" s="181">
        <f aca="true" t="shared" si="7" ref="H74:P74">SUM(H69:H73)</f>
        <v>1</v>
      </c>
      <c r="I74" s="181">
        <f t="shared" si="7"/>
        <v>0</v>
      </c>
      <c r="J74" s="181">
        <f t="shared" si="7"/>
        <v>0</v>
      </c>
      <c r="K74" s="181">
        <f t="shared" si="7"/>
        <v>0</v>
      </c>
      <c r="L74" s="181">
        <f t="shared" si="7"/>
        <v>1</v>
      </c>
      <c r="M74" s="181">
        <f t="shared" si="7"/>
        <v>0</v>
      </c>
      <c r="N74" s="181">
        <f t="shared" si="7"/>
        <v>0</v>
      </c>
      <c r="O74" s="181">
        <f t="shared" si="7"/>
        <v>0</v>
      </c>
      <c r="P74" s="181">
        <f t="shared" si="7"/>
        <v>2</v>
      </c>
      <c r="Q74" s="177">
        <f>SUM(H74:P74)</f>
        <v>4</v>
      </c>
    </row>
    <row r="75" spans="1:17" ht="18.75" customHeight="1">
      <c r="A75" s="326" t="s">
        <v>0</v>
      </c>
      <c r="B75" s="326" t="s">
        <v>1</v>
      </c>
      <c r="C75" s="333" t="s">
        <v>228</v>
      </c>
      <c r="D75" s="334" t="s">
        <v>236</v>
      </c>
      <c r="E75" s="335" t="s">
        <v>237</v>
      </c>
      <c r="F75" s="334" t="s">
        <v>238</v>
      </c>
      <c r="G75" s="336" t="s">
        <v>344</v>
      </c>
      <c r="H75" s="327" t="s">
        <v>340</v>
      </c>
      <c r="I75" s="328"/>
      <c r="J75" s="326" t="s">
        <v>239</v>
      </c>
      <c r="K75" s="326"/>
      <c r="L75" s="326"/>
      <c r="M75" s="326"/>
      <c r="N75" s="326"/>
      <c r="O75" s="327" t="s">
        <v>240</v>
      </c>
      <c r="P75" s="328"/>
      <c r="Q75" s="326" t="s">
        <v>241</v>
      </c>
    </row>
    <row r="76" spans="1:17" ht="18.75" customHeight="1">
      <c r="A76" s="326"/>
      <c r="B76" s="326"/>
      <c r="C76" s="333"/>
      <c r="D76" s="334"/>
      <c r="E76" s="335"/>
      <c r="F76" s="334"/>
      <c r="G76" s="337"/>
      <c r="H76" s="107" t="s">
        <v>341</v>
      </c>
      <c r="I76" s="145"/>
      <c r="J76" s="161" t="s">
        <v>336</v>
      </c>
      <c r="K76" s="91"/>
      <c r="L76" s="161" t="s">
        <v>342</v>
      </c>
      <c r="M76" s="91"/>
      <c r="N76" s="161" t="s">
        <v>368</v>
      </c>
      <c r="O76" s="145"/>
      <c r="P76" s="165" t="s">
        <v>336</v>
      </c>
      <c r="Q76" s="326"/>
    </row>
    <row r="77" spans="1:17" s="12" customFormat="1" ht="18.75" customHeight="1">
      <c r="A77" s="350" t="s">
        <v>273</v>
      </c>
      <c r="B77" s="351"/>
      <c r="C77" s="351"/>
      <c r="D77" s="351"/>
      <c r="E77" s="351"/>
      <c r="F77" s="228">
        <v>276</v>
      </c>
      <c r="G77" s="240"/>
      <c r="H77" s="130"/>
      <c r="I77" s="153"/>
      <c r="J77" s="163"/>
      <c r="K77" s="153"/>
      <c r="L77" s="163"/>
      <c r="M77" s="153"/>
      <c r="N77" s="163"/>
      <c r="O77" s="153"/>
      <c r="P77" s="227"/>
      <c r="Q77" s="307">
        <v>44665</v>
      </c>
    </row>
    <row r="78" spans="1:17" ht="18.75" customHeight="1">
      <c r="A78" s="146" t="s">
        <v>390</v>
      </c>
      <c r="B78" s="114" t="s">
        <v>391</v>
      </c>
      <c r="C78" s="119" t="str">
        <f>'[4]1er crit.10m'!$K$4</f>
        <v>276</v>
      </c>
      <c r="D78" s="114"/>
      <c r="E78" s="277" t="s">
        <v>246</v>
      </c>
      <c r="F78" s="114">
        <v>82514607</v>
      </c>
      <c r="G78" s="114">
        <v>22</v>
      </c>
      <c r="H78" s="155"/>
      <c r="I78" s="248"/>
      <c r="J78" s="164"/>
      <c r="K78" s="156"/>
      <c r="L78" s="164"/>
      <c r="M78" s="156"/>
      <c r="N78" s="164"/>
      <c r="O78" s="248"/>
      <c r="P78" s="167">
        <v>1</v>
      </c>
      <c r="Q78" s="126"/>
    </row>
    <row r="79" spans="1:17" ht="18.75" customHeight="1">
      <c r="A79" s="143"/>
      <c r="B79" s="103"/>
      <c r="C79" s="120"/>
      <c r="D79" s="103"/>
      <c r="E79" s="144"/>
      <c r="F79" s="103"/>
      <c r="G79" s="103"/>
      <c r="H79" s="155"/>
      <c r="I79" s="248"/>
      <c r="J79" s="164"/>
      <c r="K79" s="156"/>
      <c r="L79" s="164"/>
      <c r="M79" s="236"/>
      <c r="N79" s="164"/>
      <c r="O79" s="248"/>
      <c r="P79" s="167"/>
      <c r="Q79" s="126"/>
    </row>
    <row r="80" spans="1:17" s="12" customFormat="1" ht="18.75">
      <c r="A80" s="353" t="s">
        <v>332</v>
      </c>
      <c r="B80" s="353"/>
      <c r="C80" s="142"/>
      <c r="D80" s="142"/>
      <c r="E80" s="142"/>
      <c r="F80" s="191"/>
      <c r="G80" s="191"/>
      <c r="H80" s="183">
        <f aca="true" t="shared" si="8" ref="H80:P80">SUM(H78:H79)</f>
        <v>0</v>
      </c>
      <c r="I80" s="183">
        <f t="shared" si="8"/>
        <v>0</v>
      </c>
      <c r="J80" s="183">
        <f t="shared" si="8"/>
        <v>0</v>
      </c>
      <c r="K80" s="183">
        <f t="shared" si="8"/>
        <v>0</v>
      </c>
      <c r="L80" s="183">
        <f t="shared" si="8"/>
        <v>0</v>
      </c>
      <c r="M80" s="183">
        <f t="shared" si="8"/>
        <v>0</v>
      </c>
      <c r="N80" s="183">
        <f t="shared" si="8"/>
        <v>0</v>
      </c>
      <c r="O80" s="183">
        <f t="shared" si="8"/>
        <v>0</v>
      </c>
      <c r="P80" s="183">
        <f t="shared" si="8"/>
        <v>1</v>
      </c>
      <c r="Q80" s="178">
        <f>SUM(H80:P80)</f>
        <v>1</v>
      </c>
    </row>
    <row r="81" spans="1:17" ht="18.75" customHeight="1">
      <c r="A81" s="326" t="s">
        <v>0</v>
      </c>
      <c r="B81" s="326" t="s">
        <v>1</v>
      </c>
      <c r="C81" s="333" t="s">
        <v>228</v>
      </c>
      <c r="D81" s="334" t="s">
        <v>236</v>
      </c>
      <c r="E81" s="335" t="s">
        <v>237</v>
      </c>
      <c r="F81" s="334" t="s">
        <v>238</v>
      </c>
      <c r="G81" s="336" t="s">
        <v>344</v>
      </c>
      <c r="H81" s="327" t="s">
        <v>340</v>
      </c>
      <c r="I81" s="328"/>
      <c r="J81" s="326" t="s">
        <v>239</v>
      </c>
      <c r="K81" s="326"/>
      <c r="L81" s="326"/>
      <c r="M81" s="326"/>
      <c r="N81" s="326"/>
      <c r="O81" s="327" t="s">
        <v>240</v>
      </c>
      <c r="P81" s="328"/>
      <c r="Q81" s="326" t="s">
        <v>241</v>
      </c>
    </row>
    <row r="82" spans="1:17" ht="18.75" customHeight="1">
      <c r="A82" s="326"/>
      <c r="B82" s="326"/>
      <c r="C82" s="333"/>
      <c r="D82" s="334"/>
      <c r="E82" s="335"/>
      <c r="F82" s="334"/>
      <c r="G82" s="337"/>
      <c r="H82" s="107" t="s">
        <v>341</v>
      </c>
      <c r="I82" s="145"/>
      <c r="J82" s="161" t="s">
        <v>336</v>
      </c>
      <c r="K82" s="91"/>
      <c r="L82" s="161" t="s">
        <v>342</v>
      </c>
      <c r="M82" s="91"/>
      <c r="N82" s="161" t="s">
        <v>343</v>
      </c>
      <c r="O82" s="145"/>
      <c r="P82" s="165" t="s">
        <v>336</v>
      </c>
      <c r="Q82" s="326"/>
    </row>
    <row r="83" spans="1:17" s="12" customFormat="1" ht="18.75" customHeight="1">
      <c r="A83" s="346" t="s">
        <v>154</v>
      </c>
      <c r="B83" s="347"/>
      <c r="C83" s="347"/>
      <c r="D83" s="347"/>
      <c r="E83" s="347"/>
      <c r="F83" s="226">
        <v>277</v>
      </c>
      <c r="G83" s="226"/>
      <c r="H83" s="138"/>
      <c r="I83" s="189"/>
      <c r="J83" s="172"/>
      <c r="K83" s="139"/>
      <c r="L83" s="172"/>
      <c r="M83" s="139"/>
      <c r="N83" s="172"/>
      <c r="O83" s="189"/>
      <c r="P83" s="225"/>
      <c r="Q83" s="139"/>
    </row>
    <row r="84" spans="1:17" ht="18.75" customHeight="1">
      <c r="A84" s="111" t="s">
        <v>257</v>
      </c>
      <c r="B84" s="112" t="s">
        <v>317</v>
      </c>
      <c r="C84" s="113" t="s">
        <v>293</v>
      </c>
      <c r="D84" s="112"/>
      <c r="E84" s="112"/>
      <c r="F84" s="112"/>
      <c r="G84" s="112">
        <v>22</v>
      </c>
      <c r="H84" s="106"/>
      <c r="I84" s="303"/>
      <c r="J84" s="171"/>
      <c r="K84" s="142"/>
      <c r="L84" s="171"/>
      <c r="M84" s="142"/>
      <c r="N84" s="171"/>
      <c r="O84" s="93"/>
      <c r="P84" s="174"/>
      <c r="Q84" s="93"/>
    </row>
    <row r="85" spans="1:17" ht="18.75" customHeight="1">
      <c r="A85" s="283" t="s">
        <v>257</v>
      </c>
      <c r="B85" s="284" t="s">
        <v>317</v>
      </c>
      <c r="C85" s="285" t="s">
        <v>293</v>
      </c>
      <c r="D85" s="284"/>
      <c r="E85" s="284"/>
      <c r="F85" s="284"/>
      <c r="G85" s="284" t="s">
        <v>345</v>
      </c>
      <c r="H85" s="106"/>
      <c r="I85" s="303"/>
      <c r="J85" s="171"/>
      <c r="K85" s="142"/>
      <c r="L85" s="171"/>
      <c r="M85" s="142"/>
      <c r="N85" s="171"/>
      <c r="O85" s="93"/>
      <c r="P85" s="174"/>
      <c r="Q85" s="93"/>
    </row>
    <row r="86" spans="1:17" ht="18.75" customHeight="1">
      <c r="A86" s="329" t="s">
        <v>332</v>
      </c>
      <c r="B86" s="330"/>
      <c r="C86" s="102"/>
      <c r="D86" s="92"/>
      <c r="E86" s="92"/>
      <c r="F86" s="92"/>
      <c r="G86" s="92"/>
      <c r="H86" s="190">
        <f aca="true" t="shared" si="9" ref="H86:P86">SUM(H84:H85)</f>
        <v>0</v>
      </c>
      <c r="I86" s="190">
        <f t="shared" si="9"/>
        <v>0</v>
      </c>
      <c r="J86" s="190">
        <f t="shared" si="9"/>
        <v>0</v>
      </c>
      <c r="K86" s="190">
        <f t="shared" si="9"/>
        <v>0</v>
      </c>
      <c r="L86" s="190">
        <f t="shared" si="9"/>
        <v>0</v>
      </c>
      <c r="M86" s="190">
        <f t="shared" si="9"/>
        <v>0</v>
      </c>
      <c r="N86" s="190">
        <f t="shared" si="9"/>
        <v>0</v>
      </c>
      <c r="O86" s="190">
        <f t="shared" si="9"/>
        <v>0</v>
      </c>
      <c r="P86" s="190">
        <f t="shared" si="9"/>
        <v>0</v>
      </c>
      <c r="Q86" s="190">
        <f>SUM(H86:P86)</f>
        <v>0</v>
      </c>
    </row>
    <row r="87" spans="1:17" ht="18.75" customHeight="1">
      <c r="A87" s="326" t="s">
        <v>0</v>
      </c>
      <c r="B87" s="326" t="s">
        <v>1</v>
      </c>
      <c r="C87" s="333" t="s">
        <v>228</v>
      </c>
      <c r="D87" s="334" t="s">
        <v>236</v>
      </c>
      <c r="E87" s="335" t="s">
        <v>237</v>
      </c>
      <c r="F87" s="334" t="s">
        <v>238</v>
      </c>
      <c r="G87" s="336" t="s">
        <v>344</v>
      </c>
      <c r="H87" s="327" t="s">
        <v>340</v>
      </c>
      <c r="I87" s="328"/>
      <c r="J87" s="326" t="s">
        <v>239</v>
      </c>
      <c r="K87" s="326"/>
      <c r="L87" s="326"/>
      <c r="M87" s="326"/>
      <c r="N87" s="326"/>
      <c r="O87" s="327" t="s">
        <v>240</v>
      </c>
      <c r="P87" s="328"/>
      <c r="Q87" s="326" t="s">
        <v>241</v>
      </c>
    </row>
    <row r="88" spans="1:17" ht="18.75" customHeight="1">
      <c r="A88" s="326"/>
      <c r="B88" s="326"/>
      <c r="C88" s="333"/>
      <c r="D88" s="334"/>
      <c r="E88" s="335"/>
      <c r="F88" s="334"/>
      <c r="G88" s="337"/>
      <c r="H88" s="107" t="s">
        <v>341</v>
      </c>
      <c r="I88" s="145"/>
      <c r="J88" s="161" t="s">
        <v>336</v>
      </c>
      <c r="K88" s="91"/>
      <c r="L88" s="161" t="s">
        <v>342</v>
      </c>
      <c r="M88" s="91"/>
      <c r="N88" s="161" t="s">
        <v>343</v>
      </c>
      <c r="O88" s="145"/>
      <c r="P88" s="165" t="s">
        <v>336</v>
      </c>
      <c r="Q88" s="326"/>
    </row>
    <row r="89" spans="1:17" s="12" customFormat="1" ht="18.75" customHeight="1">
      <c r="A89" s="348" t="s">
        <v>311</v>
      </c>
      <c r="B89" s="349"/>
      <c r="C89" s="349"/>
      <c r="D89" s="349"/>
      <c r="E89" s="352"/>
      <c r="F89" s="142">
        <v>287</v>
      </c>
      <c r="G89" s="239"/>
      <c r="H89" s="106"/>
      <c r="I89" s="303"/>
      <c r="J89" s="171"/>
      <c r="K89" s="142"/>
      <c r="L89" s="171"/>
      <c r="M89" s="142"/>
      <c r="N89" s="171"/>
      <c r="O89" s="239"/>
      <c r="P89" s="211"/>
      <c r="Q89" s="311">
        <v>44664</v>
      </c>
    </row>
    <row r="90" spans="1:17" ht="18.75" customHeight="1">
      <c r="A90" s="111" t="s">
        <v>352</v>
      </c>
      <c r="B90" s="112" t="s">
        <v>249</v>
      </c>
      <c r="C90" s="113" t="s">
        <v>313</v>
      </c>
      <c r="D90" s="112" t="s">
        <v>248</v>
      </c>
      <c r="E90" s="112" t="s">
        <v>261</v>
      </c>
      <c r="F90" s="112">
        <v>2803532</v>
      </c>
      <c r="G90" s="112">
        <v>22</v>
      </c>
      <c r="H90" s="106">
        <v>1</v>
      </c>
      <c r="I90" s="303"/>
      <c r="J90" s="171"/>
      <c r="K90" s="235"/>
      <c r="L90" s="171" t="s">
        <v>375</v>
      </c>
      <c r="M90" s="235"/>
      <c r="N90" s="171"/>
      <c r="O90" s="239"/>
      <c r="P90" s="211"/>
      <c r="Q90" s="235"/>
    </row>
    <row r="91" spans="1:17" ht="18.75" customHeight="1">
      <c r="A91" s="111" t="s">
        <v>312</v>
      </c>
      <c r="B91" s="112" t="s">
        <v>318</v>
      </c>
      <c r="C91" s="113" t="s">
        <v>313</v>
      </c>
      <c r="D91" s="112" t="s">
        <v>243</v>
      </c>
      <c r="E91" s="112" t="s">
        <v>261</v>
      </c>
      <c r="F91" s="112">
        <v>82645090</v>
      </c>
      <c r="G91" s="112">
        <v>22</v>
      </c>
      <c r="H91" s="106"/>
      <c r="I91" s="303"/>
      <c r="J91" s="171"/>
      <c r="K91" s="142"/>
      <c r="L91" s="171"/>
      <c r="M91" s="142"/>
      <c r="N91" s="171"/>
      <c r="O91" s="239"/>
      <c r="P91" s="211">
        <v>1</v>
      </c>
      <c r="Q91" s="142"/>
    </row>
    <row r="92" spans="1:17" ht="18.75" customHeight="1">
      <c r="A92" s="111" t="s">
        <v>392</v>
      </c>
      <c r="B92" s="112" t="s">
        <v>360</v>
      </c>
      <c r="C92" s="113" t="s">
        <v>313</v>
      </c>
      <c r="D92" s="112" t="s">
        <v>243</v>
      </c>
      <c r="E92" s="112" t="s">
        <v>261</v>
      </c>
      <c r="F92" s="112">
        <v>82708698</v>
      </c>
      <c r="G92" s="112">
        <v>22</v>
      </c>
      <c r="H92" s="106"/>
      <c r="I92" s="303"/>
      <c r="J92" s="171"/>
      <c r="K92" s="275"/>
      <c r="L92" s="171"/>
      <c r="M92" s="275"/>
      <c r="N92" s="171"/>
      <c r="O92" s="275"/>
      <c r="P92" s="211">
        <v>1</v>
      </c>
      <c r="Q92" s="275"/>
    </row>
    <row r="93" spans="1:17" ht="18.75" customHeight="1">
      <c r="A93" s="214"/>
      <c r="B93" s="92"/>
      <c r="C93" s="102"/>
      <c r="D93" s="92"/>
      <c r="E93" s="92"/>
      <c r="F93" s="92"/>
      <c r="G93" s="92"/>
      <c r="H93" s="106"/>
      <c r="I93" s="303"/>
      <c r="J93" s="171"/>
      <c r="K93" s="275"/>
      <c r="L93" s="171"/>
      <c r="M93" s="275"/>
      <c r="N93" s="171"/>
      <c r="O93" s="275"/>
      <c r="P93" s="211"/>
      <c r="Q93" s="275"/>
    </row>
    <row r="94" spans="1:17" ht="18.75" customHeight="1">
      <c r="A94" s="329" t="s">
        <v>332</v>
      </c>
      <c r="B94" s="330"/>
      <c r="C94" s="102"/>
      <c r="D94" s="92"/>
      <c r="E94" s="92"/>
      <c r="F94" s="92"/>
      <c r="G94" s="92"/>
      <c r="H94" s="190">
        <f aca="true" t="shared" si="10" ref="H94:P94">SUM(H90:H93)</f>
        <v>1</v>
      </c>
      <c r="I94" s="190">
        <f t="shared" si="10"/>
        <v>0</v>
      </c>
      <c r="J94" s="190">
        <f t="shared" si="10"/>
        <v>0</v>
      </c>
      <c r="K94" s="190">
        <f t="shared" si="10"/>
        <v>0</v>
      </c>
      <c r="L94" s="190">
        <f t="shared" si="10"/>
        <v>0</v>
      </c>
      <c r="M94" s="190">
        <f t="shared" si="10"/>
        <v>0</v>
      </c>
      <c r="N94" s="190">
        <f t="shared" si="10"/>
        <v>0</v>
      </c>
      <c r="O94" s="190">
        <f t="shared" si="10"/>
        <v>0</v>
      </c>
      <c r="P94" s="190">
        <f t="shared" si="10"/>
        <v>2</v>
      </c>
      <c r="Q94" s="190">
        <f>SUM(I94:P94)</f>
        <v>2</v>
      </c>
    </row>
    <row r="95" spans="1:17" s="12" customFormat="1" ht="26.25" customHeight="1">
      <c r="A95" s="318" t="s">
        <v>353</v>
      </c>
      <c r="B95" s="319"/>
      <c r="C95" s="319"/>
      <c r="D95" s="319"/>
      <c r="E95" s="319"/>
      <c r="F95" s="319"/>
      <c r="G95" s="190">
        <v>15</v>
      </c>
      <c r="H95" s="183">
        <f>SUM(H10+H15+H34+H40+H48+H53+H65+H74+H80+H86+H94)</f>
        <v>12</v>
      </c>
      <c r="I95" s="183"/>
      <c r="J95" s="183">
        <f>SUM(J10+J15+J34+J40+J48+J53+J65+J74+J80+J86+J94)</f>
        <v>0</v>
      </c>
      <c r="K95" s="183"/>
      <c r="L95" s="183">
        <f>SUM(L10+L15+L34+L40+L48+L53+L65+L74+L80+L86+L94)</f>
        <v>9</v>
      </c>
      <c r="M95" s="183"/>
      <c r="N95" s="183">
        <f>SUM(N10+N15+N34+N40+N48+N53+N65+N74+N80+N86+N94)</f>
        <v>8</v>
      </c>
      <c r="O95" s="183"/>
      <c r="P95" s="183">
        <f>SUM(P10+P15+P34+P40+P48+P53+P65+P74+P80+P86+P94)</f>
        <v>6</v>
      </c>
      <c r="Q95" s="190">
        <f>SUM(H95:P95)</f>
        <v>35</v>
      </c>
    </row>
  </sheetData>
  <sheetProtection/>
  <mergeCells count="152">
    <mergeCell ref="J2:L2"/>
    <mergeCell ref="N2:P2"/>
    <mergeCell ref="C65:G65"/>
    <mergeCell ref="H4:I4"/>
    <mergeCell ref="H11:I11"/>
    <mergeCell ref="H35:I35"/>
    <mergeCell ref="H16:I16"/>
    <mergeCell ref="H41:I41"/>
    <mergeCell ref="H49:I49"/>
    <mergeCell ref="H54:I54"/>
    <mergeCell ref="K3:Q3"/>
    <mergeCell ref="D11:D12"/>
    <mergeCell ref="E11:E12"/>
    <mergeCell ref="Q41:Q42"/>
    <mergeCell ref="Q11:Q12"/>
    <mergeCell ref="Q16:Q17"/>
    <mergeCell ref="D49:D50"/>
    <mergeCell ref="E49:E50"/>
    <mergeCell ref="G54:G55"/>
    <mergeCell ref="E35:E36"/>
    <mergeCell ref="D41:D42"/>
    <mergeCell ref="E41:E42"/>
    <mergeCell ref="Q35:Q36"/>
    <mergeCell ref="A94:B94"/>
    <mergeCell ref="A77:E77"/>
    <mergeCell ref="A66:A67"/>
    <mergeCell ref="A54:A55"/>
    <mergeCell ref="B54:B55"/>
    <mergeCell ref="C54:C55"/>
    <mergeCell ref="Q54:Q55"/>
    <mergeCell ref="O66:P66"/>
    <mergeCell ref="F75:F76"/>
    <mergeCell ref="G66:G67"/>
    <mergeCell ref="B66:B67"/>
    <mergeCell ref="C66:C67"/>
    <mergeCell ref="A74:B74"/>
    <mergeCell ref="A65:B65"/>
    <mergeCell ref="Q66:Q67"/>
    <mergeCell ref="D54:D55"/>
    <mergeCell ref="E54:E55"/>
    <mergeCell ref="J75:N75"/>
    <mergeCell ref="O75:P75"/>
    <mergeCell ref="O81:P81"/>
    <mergeCell ref="O87:P87"/>
    <mergeCell ref="A75:A76"/>
    <mergeCell ref="B75:B76"/>
    <mergeCell ref="C75:C76"/>
    <mergeCell ref="J81:N81"/>
    <mergeCell ref="D75:D76"/>
    <mergeCell ref="Q87:Q88"/>
    <mergeCell ref="A89:E89"/>
    <mergeCell ref="A87:A88"/>
    <mergeCell ref="B87:B88"/>
    <mergeCell ref="C87:C88"/>
    <mergeCell ref="D87:D88"/>
    <mergeCell ref="E87:E88"/>
    <mergeCell ref="F87:F88"/>
    <mergeCell ref="J87:N87"/>
    <mergeCell ref="G87:G88"/>
    <mergeCell ref="Q81:Q82"/>
    <mergeCell ref="Q75:Q76"/>
    <mergeCell ref="H75:I75"/>
    <mergeCell ref="H81:I81"/>
    <mergeCell ref="H87:I87"/>
    <mergeCell ref="A86:B86"/>
    <mergeCell ref="G75:G76"/>
    <mergeCell ref="A83:E83"/>
    <mergeCell ref="A80:B80"/>
    <mergeCell ref="A81:A82"/>
    <mergeCell ref="B81:B82"/>
    <mergeCell ref="C81:C82"/>
    <mergeCell ref="H66:I66"/>
    <mergeCell ref="O35:P35"/>
    <mergeCell ref="F49:F50"/>
    <mergeCell ref="A37:E37"/>
    <mergeCell ref="F41:F42"/>
    <mergeCell ref="G41:G42"/>
    <mergeCell ref="G49:G50"/>
    <mergeCell ref="G35:G36"/>
    <mergeCell ref="O54:P54"/>
    <mergeCell ref="J41:N41"/>
    <mergeCell ref="O41:P41"/>
    <mergeCell ref="B35:B36"/>
    <mergeCell ref="E66:E67"/>
    <mergeCell ref="C49:C50"/>
    <mergeCell ref="A43:E43"/>
    <mergeCell ref="F66:F67"/>
    <mergeCell ref="J66:N66"/>
    <mergeCell ref="J54:N54"/>
    <mergeCell ref="D35:D36"/>
    <mergeCell ref="A56:E56"/>
    <mergeCell ref="A53:B53"/>
    <mergeCell ref="F54:F55"/>
    <mergeCell ref="A51:E51"/>
    <mergeCell ref="C41:C42"/>
    <mergeCell ref="A11:A12"/>
    <mergeCell ref="C11:C12"/>
    <mergeCell ref="J16:N16"/>
    <mergeCell ref="O16:P16"/>
    <mergeCell ref="J49:N49"/>
    <mergeCell ref="O49:P49"/>
    <mergeCell ref="A35:A36"/>
    <mergeCell ref="J11:N11"/>
    <mergeCell ref="J35:N35"/>
    <mergeCell ref="B16:B17"/>
    <mergeCell ref="A13:E13"/>
    <mergeCell ref="F11:F12"/>
    <mergeCell ref="A18:E18"/>
    <mergeCell ref="A34:B34"/>
    <mergeCell ref="A16:A17"/>
    <mergeCell ref="C16:C17"/>
    <mergeCell ref="D16:D17"/>
    <mergeCell ref="E16:E17"/>
    <mergeCell ref="F16:F17"/>
    <mergeCell ref="F35:F36"/>
    <mergeCell ref="A41:A42"/>
    <mergeCell ref="A48:B48"/>
    <mergeCell ref="A40:B40"/>
    <mergeCell ref="B41:B42"/>
    <mergeCell ref="D81:D82"/>
    <mergeCell ref="E81:E82"/>
    <mergeCell ref="A68:E68"/>
    <mergeCell ref="E75:E76"/>
    <mergeCell ref="G81:G82"/>
    <mergeCell ref="F81:F82"/>
    <mergeCell ref="D66:D67"/>
    <mergeCell ref="A49:A50"/>
    <mergeCell ref="B49:B50"/>
    <mergeCell ref="A95:F95"/>
    <mergeCell ref="A1:A3"/>
    <mergeCell ref="B1:Q1"/>
    <mergeCell ref="A4:A5"/>
    <mergeCell ref="Q4:Q5"/>
    <mergeCell ref="Q49:Q50"/>
    <mergeCell ref="O4:P4"/>
    <mergeCell ref="A10:B10"/>
    <mergeCell ref="A6:E6"/>
    <mergeCell ref="B4:B5"/>
    <mergeCell ref="C4:C5"/>
    <mergeCell ref="D4:D5"/>
    <mergeCell ref="E4:E5"/>
    <mergeCell ref="F4:F5"/>
    <mergeCell ref="G4:G5"/>
    <mergeCell ref="J4:N4"/>
    <mergeCell ref="B2:G2"/>
    <mergeCell ref="B3:G3"/>
    <mergeCell ref="G11:G12"/>
    <mergeCell ref="G16:G17"/>
    <mergeCell ref="C35:C36"/>
    <mergeCell ref="O11:P11"/>
    <mergeCell ref="B11:B12"/>
    <mergeCell ref="A15:B15"/>
  </mergeCells>
  <dataValidations count="6">
    <dataValidation type="list" operator="equal" allowBlank="1" sqref="V57">
      <formula1>"carabine,pistolet,arbalète,obusier,"</formula1>
    </dataValidation>
    <dataValidation type="list" operator="equal" allowBlank="1" sqref="V14 V74 V58">
      <formula1>"carabine,pistolet,"</formula1>
    </dataValidation>
    <dataValidation type="list" operator="equal" allowBlank="1" sqref="E14:E15 E52:E53 E78:E79 E7:E10 E69:E74 E19:E34">
      <formula1>"carabine,pistolet,,"</formula1>
    </dataValidation>
    <dataValidation type="list" operator="equal" allowBlank="1" sqref="D14:D15 D52:D53 D78:D79 D7:D10 D69:D74 D19:D34 D57:D64 D44:D48">
      <formula1>"CG,Je,Da,Pro,Hon,Exc"</formula1>
    </dataValidation>
    <dataValidation type="list" operator="equal" allowBlank="1" sqref="E57:E64 E44:E48">
      <formula1>"Carabine,Pistolet"</formula1>
    </dataValidation>
    <dataValidation type="list" operator="equal" allowBlank="1" sqref="D38">
      <formula1>"Je,Da,Pro,Hon,Exc"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0" customWidth="1"/>
    <col min="11" max="12" width="14.28125" style="1" customWidth="1"/>
  </cols>
  <sheetData>
    <row r="1" spans="1:12" s="12" customFormat="1" ht="33.75" customHeight="1">
      <c r="A1" s="366"/>
      <c r="B1" s="367"/>
      <c r="C1" s="379" t="s">
        <v>14</v>
      </c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3.75" customHeight="1">
      <c r="A2" s="368"/>
      <c r="B2" s="369"/>
      <c r="C2" s="371" t="s">
        <v>259</v>
      </c>
      <c r="D2" s="371"/>
      <c r="E2" s="371"/>
      <c r="F2" s="108" t="s">
        <v>230</v>
      </c>
      <c r="G2" s="108" t="s">
        <v>121</v>
      </c>
      <c r="H2" s="108" t="s">
        <v>231</v>
      </c>
      <c r="I2" s="371" t="s">
        <v>233</v>
      </c>
      <c r="J2" s="371"/>
      <c r="K2" s="371"/>
      <c r="L2" s="371"/>
    </row>
    <row r="3" spans="1:12" ht="15.75">
      <c r="A3" s="363" t="s">
        <v>255</v>
      </c>
      <c r="B3" s="363"/>
      <c r="C3" s="104" t="s">
        <v>260</v>
      </c>
      <c r="D3" s="384" t="s">
        <v>28</v>
      </c>
      <c r="E3" s="365"/>
      <c r="F3" s="104">
        <v>8</v>
      </c>
      <c r="G3" s="104" t="s">
        <v>232</v>
      </c>
      <c r="H3" s="104">
        <v>2017</v>
      </c>
      <c r="I3" s="384" t="s">
        <v>256</v>
      </c>
      <c r="J3" s="364"/>
      <c r="K3" s="364"/>
      <c r="L3" s="365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123</v>
      </c>
      <c r="H4" s="32" t="s">
        <v>122</v>
      </c>
      <c r="I4" s="377" t="s">
        <v>11</v>
      </c>
      <c r="J4" s="378"/>
      <c r="K4" s="382" t="s">
        <v>12</v>
      </c>
      <c r="L4" s="383"/>
    </row>
    <row r="5" spans="1:12" ht="21" customHeight="1">
      <c r="A5" s="43">
        <v>1</v>
      </c>
      <c r="B5" s="146"/>
      <c r="C5" s="114"/>
      <c r="D5" s="119"/>
      <c r="E5" s="114"/>
      <c r="F5" s="84"/>
      <c r="G5" s="46"/>
      <c r="H5" s="46"/>
      <c r="I5" s="46"/>
      <c r="J5" s="81"/>
      <c r="K5" s="374"/>
      <c r="L5" s="375"/>
    </row>
    <row r="6" spans="1:12" ht="21" customHeight="1">
      <c r="A6" s="43">
        <v>2</v>
      </c>
      <c r="B6" s="200"/>
      <c r="C6" s="103"/>
      <c r="D6" s="120"/>
      <c r="E6" s="103"/>
      <c r="F6" s="88"/>
      <c r="G6" s="76"/>
      <c r="H6" s="15"/>
      <c r="I6" s="42"/>
      <c r="J6" s="82"/>
      <c r="K6" s="372"/>
      <c r="L6" s="373"/>
    </row>
    <row r="7" spans="1:12" ht="21" customHeight="1">
      <c r="A7" s="43">
        <v>3</v>
      </c>
      <c r="B7" s="111"/>
      <c r="C7" s="112"/>
      <c r="D7" s="113"/>
      <c r="E7" s="112"/>
      <c r="F7" s="84"/>
      <c r="G7" s="46"/>
      <c r="H7" s="46"/>
      <c r="I7" s="46"/>
      <c r="J7" s="81"/>
      <c r="K7" s="374"/>
      <c r="L7" s="375"/>
    </row>
    <row r="8" spans="1:12" ht="21" customHeight="1">
      <c r="A8" s="43">
        <v>4</v>
      </c>
      <c r="B8" s="103"/>
      <c r="C8" s="103"/>
      <c r="D8" s="120"/>
      <c r="E8" s="103"/>
      <c r="F8" s="15"/>
      <c r="G8" s="42"/>
      <c r="H8" s="42"/>
      <c r="I8" s="42"/>
      <c r="J8" s="82"/>
      <c r="K8" s="372"/>
      <c r="L8" s="373"/>
    </row>
    <row r="9" spans="1:12" ht="21" customHeight="1">
      <c r="A9" s="43">
        <v>5</v>
      </c>
      <c r="B9" s="192"/>
      <c r="C9" s="193"/>
      <c r="D9" s="194"/>
      <c r="E9" s="193"/>
      <c r="F9" s="84"/>
      <c r="G9" s="46"/>
      <c r="H9" s="46"/>
      <c r="I9" s="46"/>
      <c r="J9" s="81"/>
      <c r="K9" s="374"/>
      <c r="L9" s="375"/>
    </row>
    <row r="10" spans="1:12" ht="21" customHeight="1">
      <c r="A10" s="43">
        <v>6</v>
      </c>
      <c r="B10" s="201"/>
      <c r="C10" s="135"/>
      <c r="D10" s="136"/>
      <c r="E10" s="135"/>
      <c r="F10" s="83"/>
      <c r="G10" s="42"/>
      <c r="H10" s="42"/>
      <c r="I10" s="42"/>
      <c r="J10" s="82"/>
      <c r="K10" s="372"/>
      <c r="L10" s="373"/>
    </row>
    <row r="11" spans="1:12" ht="21" customHeight="1">
      <c r="A11" s="43">
        <v>7</v>
      </c>
      <c r="B11" s="146"/>
      <c r="C11" s="114"/>
      <c r="D11" s="119"/>
      <c r="E11" s="114"/>
      <c r="F11" s="84"/>
      <c r="G11" s="46"/>
      <c r="H11" s="46"/>
      <c r="I11" s="46"/>
      <c r="J11" s="81"/>
      <c r="K11" s="374"/>
      <c r="L11" s="375"/>
    </row>
    <row r="12" spans="1:12" ht="21" customHeight="1">
      <c r="A12" s="43">
        <v>8</v>
      </c>
      <c r="B12" s="200"/>
      <c r="C12" s="103"/>
      <c r="D12" s="120"/>
      <c r="E12" s="103"/>
      <c r="F12" s="83"/>
      <c r="G12" s="42"/>
      <c r="H12" s="42"/>
      <c r="I12" s="42"/>
      <c r="J12" s="82"/>
      <c r="K12" s="372"/>
      <c r="L12" s="373"/>
    </row>
    <row r="13" spans="1:12" ht="21" customHeight="1">
      <c r="A13" s="43">
        <v>9</v>
      </c>
      <c r="B13" s="146"/>
      <c r="C13" s="146"/>
      <c r="D13" s="146"/>
      <c r="E13" s="146"/>
      <c r="F13" s="84"/>
      <c r="G13" s="46"/>
      <c r="H13" s="46"/>
      <c r="I13" s="46"/>
      <c r="J13" s="81"/>
      <c r="K13" s="374"/>
      <c r="L13" s="375"/>
    </row>
    <row r="14" spans="1:12" ht="21" customHeight="1">
      <c r="A14" s="43">
        <v>10</v>
      </c>
      <c r="B14" s="200"/>
      <c r="C14" s="200"/>
      <c r="D14" s="200"/>
      <c r="E14" s="200"/>
      <c r="F14" s="83"/>
      <c r="G14" s="42"/>
      <c r="H14" s="42"/>
      <c r="I14" s="42"/>
      <c r="J14" s="82"/>
      <c r="K14" s="372"/>
      <c r="L14" s="373"/>
    </row>
    <row r="15" spans="1:12" ht="21" customHeight="1">
      <c r="A15" s="43">
        <v>11</v>
      </c>
      <c r="B15" s="146"/>
      <c r="C15" s="114"/>
      <c r="D15" s="119"/>
      <c r="E15" s="114"/>
      <c r="F15" s="84"/>
      <c r="G15" s="46"/>
      <c r="H15" s="46"/>
      <c r="I15" s="46"/>
      <c r="J15" s="81"/>
      <c r="K15" s="374"/>
      <c r="L15" s="375"/>
    </row>
    <row r="16" spans="1:12" ht="21" customHeight="1">
      <c r="A16" s="43">
        <v>12</v>
      </c>
      <c r="B16" s="200"/>
      <c r="C16" s="103"/>
      <c r="D16" s="120"/>
      <c r="E16" s="103"/>
      <c r="F16" s="83"/>
      <c r="G16" s="42"/>
      <c r="H16" s="42"/>
      <c r="I16" s="42"/>
      <c r="J16" s="82"/>
      <c r="K16" s="372"/>
      <c r="L16" s="373"/>
    </row>
    <row r="17" spans="1:12" ht="21" customHeight="1">
      <c r="A17" s="43">
        <v>13</v>
      </c>
      <c r="B17" s="146"/>
      <c r="C17" s="114"/>
      <c r="D17" s="119"/>
      <c r="E17" s="114"/>
      <c r="F17" s="84"/>
      <c r="G17" s="46"/>
      <c r="H17" s="46"/>
      <c r="I17" s="46"/>
      <c r="J17" s="81"/>
      <c r="K17" s="374"/>
      <c r="L17" s="375"/>
    </row>
    <row r="18" spans="1:12" ht="21" customHeight="1">
      <c r="A18" s="43">
        <v>14</v>
      </c>
      <c r="B18" s="94"/>
      <c r="C18" s="95"/>
      <c r="D18" s="96"/>
      <c r="E18" s="97"/>
      <c r="F18" s="83"/>
      <c r="G18" s="42"/>
      <c r="H18" s="42"/>
      <c r="I18" s="42"/>
      <c r="J18" s="82"/>
      <c r="K18" s="372"/>
      <c r="L18" s="373"/>
    </row>
    <row r="19" spans="1:12" ht="21" customHeight="1">
      <c r="A19" s="43">
        <v>15</v>
      </c>
      <c r="B19" s="115"/>
      <c r="C19" s="116"/>
      <c r="D19" s="117"/>
      <c r="E19" s="118"/>
      <c r="F19" s="84"/>
      <c r="G19" s="46"/>
      <c r="H19" s="46"/>
      <c r="I19" s="46"/>
      <c r="J19" s="81"/>
      <c r="K19" s="374"/>
      <c r="L19" s="375"/>
    </row>
    <row r="20" spans="1:12" ht="21" customHeight="1">
      <c r="A20" s="43">
        <v>16</v>
      </c>
      <c r="B20" s="94"/>
      <c r="C20" s="95"/>
      <c r="D20" s="96"/>
      <c r="E20" s="97"/>
      <c r="F20" s="83"/>
      <c r="G20" s="42"/>
      <c r="H20" s="42"/>
      <c r="I20" s="42"/>
      <c r="J20" s="82"/>
      <c r="K20" s="372"/>
      <c r="L20" s="373"/>
    </row>
    <row r="21" spans="1:12" ht="21" customHeight="1">
      <c r="A21" s="43">
        <v>17</v>
      </c>
      <c r="B21" s="192"/>
      <c r="C21" s="193"/>
      <c r="D21" s="194"/>
      <c r="E21" s="193"/>
      <c r="F21" s="84"/>
      <c r="G21" s="46"/>
      <c r="H21" s="46"/>
      <c r="I21" s="46"/>
      <c r="J21" s="81"/>
      <c r="K21" s="374"/>
      <c r="L21" s="375"/>
    </row>
    <row r="22" spans="1:12" ht="21" customHeight="1">
      <c r="A22" s="43">
        <v>18</v>
      </c>
      <c r="B22" s="135"/>
      <c r="C22" s="135"/>
      <c r="D22" s="136"/>
      <c r="E22" s="135"/>
      <c r="F22" s="83"/>
      <c r="G22" s="42"/>
      <c r="H22" s="42"/>
      <c r="I22" s="42"/>
      <c r="J22" s="82"/>
      <c r="K22" s="372"/>
      <c r="L22" s="373"/>
    </row>
    <row r="23" spans="1:12" ht="21" customHeight="1">
      <c r="A23" s="43">
        <v>19</v>
      </c>
      <c r="B23" s="112"/>
      <c r="C23" s="112"/>
      <c r="D23" s="113"/>
      <c r="E23" s="112"/>
      <c r="F23" s="84"/>
      <c r="G23" s="46"/>
      <c r="H23" s="46"/>
      <c r="I23" s="46"/>
      <c r="J23" s="81"/>
      <c r="K23" s="374"/>
      <c r="L23" s="375"/>
    </row>
    <row r="24" spans="1:12" ht="21" customHeight="1">
      <c r="A24" s="43">
        <v>20</v>
      </c>
      <c r="B24" s="200"/>
      <c r="C24" s="103"/>
      <c r="D24" s="120"/>
      <c r="E24" s="103"/>
      <c r="F24" s="83"/>
      <c r="G24" s="42"/>
      <c r="H24" s="42"/>
      <c r="I24" s="42"/>
      <c r="J24" s="83"/>
      <c r="K24" s="376"/>
      <c r="L24" s="376"/>
    </row>
    <row r="25" spans="1:12" ht="21" customHeight="1">
      <c r="A25" s="206">
        <v>21</v>
      </c>
      <c r="B25" s="146"/>
      <c r="C25" s="114"/>
      <c r="D25" s="119"/>
      <c r="E25" s="114"/>
      <c r="F25" s="203"/>
      <c r="G25" s="203"/>
      <c r="H25" s="203"/>
      <c r="I25" s="203"/>
      <c r="J25" s="203"/>
      <c r="K25" s="385"/>
      <c r="L25" s="386"/>
    </row>
    <row r="26" spans="1:12" ht="21" customHeight="1">
      <c r="A26" s="43">
        <v>22</v>
      </c>
      <c r="B26" s="200"/>
      <c r="C26" s="103"/>
      <c r="D26" s="120"/>
      <c r="E26" s="103"/>
      <c r="F26" s="202"/>
      <c r="G26" s="202"/>
      <c r="H26" s="202"/>
      <c r="I26" s="202"/>
      <c r="J26" s="202"/>
      <c r="K26" s="387"/>
      <c r="L26" s="388"/>
    </row>
  </sheetData>
  <sheetProtection/>
  <mergeCells count="31"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8:L18"/>
    <mergeCell ref="K19:L19"/>
    <mergeCell ref="K20:L20"/>
    <mergeCell ref="K21:L21"/>
    <mergeCell ref="K22:L22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389"/>
      <c r="B5" s="8" t="s">
        <v>0</v>
      </c>
      <c r="C5" s="8" t="s">
        <v>2</v>
      </c>
      <c r="D5" s="8" t="s">
        <v>9</v>
      </c>
      <c r="E5" s="389" t="s">
        <v>11</v>
      </c>
      <c r="F5" s="389" t="s">
        <v>12</v>
      </c>
    </row>
    <row r="6" spans="1:6" ht="15.75">
      <c r="A6" s="389"/>
      <c r="B6" s="8" t="s">
        <v>1</v>
      </c>
      <c r="C6" s="8" t="s">
        <v>3</v>
      </c>
      <c r="D6" s="8" t="s">
        <v>10</v>
      </c>
      <c r="E6" s="389"/>
      <c r="F6" s="389"/>
    </row>
    <row r="7" spans="1:6" ht="15">
      <c r="A7" s="376">
        <v>1</v>
      </c>
      <c r="B7" s="5"/>
      <c r="C7" s="5"/>
      <c r="D7" s="5"/>
      <c r="E7" s="390"/>
      <c r="F7" s="390"/>
    </row>
    <row r="8" spans="1:6" ht="15">
      <c r="A8" s="376"/>
      <c r="B8" s="5"/>
      <c r="C8" s="5"/>
      <c r="D8" s="5"/>
      <c r="E8" s="390"/>
      <c r="F8" s="390"/>
    </row>
    <row r="9" spans="1:6" ht="15">
      <c r="A9" s="376">
        <v>2</v>
      </c>
      <c r="B9" s="3"/>
      <c r="C9" s="3"/>
      <c r="D9" s="3"/>
      <c r="E9" s="376"/>
      <c r="F9" s="376"/>
    </row>
    <row r="10" spans="1:6" ht="15">
      <c r="A10" s="376"/>
      <c r="B10" s="3"/>
      <c r="C10" s="3"/>
      <c r="D10" s="3"/>
      <c r="E10" s="376"/>
      <c r="F10" s="376"/>
    </row>
    <row r="11" spans="1:6" ht="15">
      <c r="A11" s="376">
        <v>3</v>
      </c>
      <c r="B11" s="5"/>
      <c r="C11" s="5"/>
      <c r="D11" s="5"/>
      <c r="E11" s="390"/>
      <c r="F11" s="390"/>
    </row>
    <row r="12" spans="1:6" ht="15">
      <c r="A12" s="376"/>
      <c r="B12" s="5"/>
      <c r="C12" s="5"/>
      <c r="D12" s="5"/>
      <c r="E12" s="390"/>
      <c r="F12" s="390"/>
    </row>
    <row r="13" spans="1:6" ht="15">
      <c r="A13" s="376">
        <v>4</v>
      </c>
      <c r="B13" s="3"/>
      <c r="C13" s="3"/>
      <c r="D13" s="3"/>
      <c r="E13" s="376"/>
      <c r="F13" s="376"/>
    </row>
    <row r="14" spans="1:6" ht="15">
      <c r="A14" s="376"/>
      <c r="B14" s="3"/>
      <c r="C14" s="3"/>
      <c r="D14" s="3"/>
      <c r="E14" s="376"/>
      <c r="F14" s="376"/>
    </row>
    <row r="15" spans="1:6" ht="15">
      <c r="A15" s="376">
        <v>5</v>
      </c>
      <c r="B15" s="5"/>
      <c r="C15" s="5"/>
      <c r="D15" s="5"/>
      <c r="E15" s="390"/>
      <c r="F15" s="390"/>
    </row>
    <row r="16" spans="1:6" ht="15">
      <c r="A16" s="376"/>
      <c r="B16" s="5"/>
      <c r="C16" s="5"/>
      <c r="D16" s="5"/>
      <c r="E16" s="390"/>
      <c r="F16" s="390"/>
    </row>
    <row r="17" spans="1:6" ht="15">
      <c r="A17" s="376">
        <v>6</v>
      </c>
      <c r="B17" s="3"/>
      <c r="C17" s="3"/>
      <c r="D17" s="3"/>
      <c r="E17" s="376"/>
      <c r="F17" s="376"/>
    </row>
    <row r="18" spans="1:6" ht="15">
      <c r="A18" s="376"/>
      <c r="B18" s="3"/>
      <c r="C18" s="3"/>
      <c r="D18" s="3"/>
      <c r="E18" s="376"/>
      <c r="F18" s="376"/>
    </row>
    <row r="19" spans="1:6" ht="15">
      <c r="A19" s="376">
        <v>7</v>
      </c>
      <c r="B19" s="5"/>
      <c r="C19" s="5"/>
      <c r="D19" s="5"/>
      <c r="E19" s="390"/>
      <c r="F19" s="390"/>
    </row>
    <row r="20" spans="1:6" ht="15">
      <c r="A20" s="376"/>
      <c r="B20" s="5"/>
      <c r="C20" s="5"/>
      <c r="D20" s="5"/>
      <c r="E20" s="390"/>
      <c r="F20" s="390"/>
    </row>
    <row r="21" spans="1:6" ht="15">
      <c r="A21" s="376">
        <v>8</v>
      </c>
      <c r="B21" s="3"/>
      <c r="C21" s="3"/>
      <c r="D21" s="3"/>
      <c r="E21" s="376"/>
      <c r="F21" s="376"/>
    </row>
    <row r="22" spans="1:6" ht="15">
      <c r="A22" s="376"/>
      <c r="B22" s="3"/>
      <c r="C22" s="3"/>
      <c r="D22" s="3"/>
      <c r="E22" s="376"/>
      <c r="F22" s="376"/>
    </row>
    <row r="23" spans="1:6" ht="15">
      <c r="A23" s="376">
        <v>9</v>
      </c>
      <c r="B23" s="5"/>
      <c r="C23" s="5"/>
      <c r="D23" s="5"/>
      <c r="E23" s="390"/>
      <c r="F23" s="390"/>
    </row>
    <row r="24" spans="1:6" ht="15">
      <c r="A24" s="376"/>
      <c r="B24" s="5"/>
      <c r="C24" s="5"/>
      <c r="D24" s="5"/>
      <c r="E24" s="390"/>
      <c r="F24" s="390"/>
    </row>
    <row r="25" spans="1:6" ht="15">
      <c r="A25" s="376">
        <v>10</v>
      </c>
      <c r="B25" s="3"/>
      <c r="C25" s="3"/>
      <c r="D25" s="3"/>
      <c r="E25" s="376"/>
      <c r="F25" s="376"/>
    </row>
    <row r="26" spans="1:6" ht="15">
      <c r="A26" s="376"/>
      <c r="B26" s="3"/>
      <c r="C26" s="3"/>
      <c r="D26" s="3"/>
      <c r="E26" s="376"/>
      <c r="F26" s="376"/>
    </row>
    <row r="27" spans="1:6" ht="15">
      <c r="A27" s="376">
        <v>11</v>
      </c>
      <c r="B27" s="5"/>
      <c r="C27" s="5"/>
      <c r="D27" s="5"/>
      <c r="E27" s="390"/>
      <c r="F27" s="390"/>
    </row>
    <row r="28" spans="1:6" ht="15">
      <c r="A28" s="376"/>
      <c r="B28" s="5"/>
      <c r="C28" s="5"/>
      <c r="D28" s="5"/>
      <c r="E28" s="390"/>
      <c r="F28" s="390"/>
    </row>
    <row r="29" spans="1:6" ht="15">
      <c r="A29" s="376">
        <v>12</v>
      </c>
      <c r="B29" s="3"/>
      <c r="C29" s="3"/>
      <c r="D29" s="3"/>
      <c r="E29" s="376"/>
      <c r="F29" s="376"/>
    </row>
    <row r="30" spans="1:6" ht="15">
      <c r="A30" s="376"/>
      <c r="B30" s="3"/>
      <c r="C30" s="3"/>
      <c r="D30" s="3"/>
      <c r="E30" s="376"/>
      <c r="F30" s="376"/>
    </row>
    <row r="31" spans="1:6" ht="15">
      <c r="A31" s="376">
        <v>13</v>
      </c>
      <c r="B31" s="5"/>
      <c r="C31" s="5"/>
      <c r="D31" s="5"/>
      <c r="E31" s="390"/>
      <c r="F31" s="390"/>
    </row>
    <row r="32" spans="1:6" ht="15">
      <c r="A32" s="376"/>
      <c r="B32" s="5"/>
      <c r="C32" s="5"/>
      <c r="D32" s="5"/>
      <c r="E32" s="390"/>
      <c r="F32" s="390"/>
    </row>
    <row r="33" spans="1:6" ht="15">
      <c r="A33" s="376">
        <v>14</v>
      </c>
      <c r="B33" s="3"/>
      <c r="C33" s="3"/>
      <c r="D33" s="3"/>
      <c r="E33" s="376"/>
      <c r="F33" s="376"/>
    </row>
    <row r="34" spans="1:6" ht="15">
      <c r="A34" s="376"/>
      <c r="B34" s="3"/>
      <c r="C34" s="3"/>
      <c r="D34" s="3"/>
      <c r="E34" s="376"/>
      <c r="F34" s="376"/>
    </row>
    <row r="35" spans="1:6" ht="15">
      <c r="A35" s="376">
        <v>15</v>
      </c>
      <c r="B35" s="5"/>
      <c r="C35" s="5"/>
      <c r="D35" s="5"/>
      <c r="E35" s="390"/>
      <c r="F35" s="390"/>
    </row>
    <row r="36" spans="1:6" ht="15">
      <c r="A36" s="376"/>
      <c r="B36" s="5"/>
      <c r="C36" s="5"/>
      <c r="D36" s="5"/>
      <c r="E36" s="390"/>
      <c r="F36" s="390"/>
    </row>
    <row r="37" spans="1:6" ht="15">
      <c r="A37" s="376">
        <v>16</v>
      </c>
      <c r="B37" s="3"/>
      <c r="C37" s="3"/>
      <c r="D37" s="3"/>
      <c r="E37" s="376"/>
      <c r="F37" s="376"/>
    </row>
    <row r="38" spans="1:6" ht="15">
      <c r="A38" s="376"/>
      <c r="B38" s="3"/>
      <c r="C38" s="3"/>
      <c r="D38" s="3"/>
      <c r="E38" s="376"/>
      <c r="F38" s="376"/>
    </row>
    <row r="39" spans="1:6" ht="15">
      <c r="A39" s="376">
        <v>17</v>
      </c>
      <c r="B39" s="5"/>
      <c r="C39" s="5"/>
      <c r="D39" s="5"/>
      <c r="E39" s="390"/>
      <c r="F39" s="390"/>
    </row>
    <row r="40" spans="1:6" ht="15">
      <c r="A40" s="376"/>
      <c r="B40" s="5"/>
      <c r="C40" s="5"/>
      <c r="D40" s="5"/>
      <c r="E40" s="390"/>
      <c r="F40" s="390"/>
    </row>
    <row r="41" spans="1:6" ht="15">
      <c r="A41" s="376">
        <v>18</v>
      </c>
      <c r="B41" s="3"/>
      <c r="C41" s="3"/>
      <c r="D41" s="3"/>
      <c r="E41" s="376"/>
      <c r="F41" s="376"/>
    </row>
    <row r="42" spans="1:6" ht="15">
      <c r="A42" s="376"/>
      <c r="B42" s="3"/>
      <c r="C42" s="3"/>
      <c r="D42" s="3"/>
      <c r="E42" s="376"/>
      <c r="F42" s="376"/>
    </row>
    <row r="43" spans="1:6" ht="15">
      <c r="A43" s="376">
        <v>19</v>
      </c>
      <c r="B43" s="5"/>
      <c r="C43" s="5"/>
      <c r="D43" s="5"/>
      <c r="E43" s="390"/>
      <c r="F43" s="390"/>
    </row>
    <row r="44" spans="1:6" ht="15">
      <c r="A44" s="376"/>
      <c r="B44" s="5"/>
      <c r="C44" s="5"/>
      <c r="D44" s="5"/>
      <c r="E44" s="390"/>
      <c r="F44" s="390"/>
    </row>
    <row r="45" spans="1:6" ht="15">
      <c r="A45" s="376">
        <v>20</v>
      </c>
      <c r="B45" s="3"/>
      <c r="C45" s="3"/>
      <c r="D45" s="3"/>
      <c r="E45" s="376"/>
      <c r="F45" s="376"/>
    </row>
    <row r="46" spans="1:6" ht="15">
      <c r="A46" s="376"/>
      <c r="B46" s="3"/>
      <c r="C46" s="3"/>
      <c r="D46" s="3"/>
      <c r="E46" s="376"/>
      <c r="F46" s="376"/>
    </row>
    <row r="47" spans="1:6" ht="15">
      <c r="A47" s="376">
        <v>21</v>
      </c>
      <c r="B47" s="5"/>
      <c r="C47" s="5"/>
      <c r="D47" s="5"/>
      <c r="E47" s="390"/>
      <c r="F47" s="390"/>
    </row>
    <row r="48" spans="1:6" ht="15">
      <c r="A48" s="376"/>
      <c r="B48" s="5"/>
      <c r="C48" s="5"/>
      <c r="D48" s="5"/>
      <c r="E48" s="390"/>
      <c r="F48" s="390"/>
    </row>
    <row r="49" spans="1:6" ht="15">
      <c r="A49" s="376"/>
      <c r="B49" s="3"/>
      <c r="C49" s="3"/>
      <c r="D49" s="3"/>
      <c r="E49" s="376"/>
      <c r="F49" s="376"/>
    </row>
    <row r="50" spans="1:6" ht="15">
      <c r="A50" s="376"/>
      <c r="B50" s="3"/>
      <c r="C50" s="3"/>
      <c r="D50" s="3"/>
      <c r="E50" s="376"/>
      <c r="F50" s="376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2" customFormat="1" ht="18.75">
      <c r="A1" s="35" t="s">
        <v>16</v>
      </c>
      <c r="B1" s="35" t="s">
        <v>125</v>
      </c>
      <c r="C1" s="359" t="s">
        <v>126</v>
      </c>
      <c r="D1" s="359"/>
      <c r="E1" s="359"/>
      <c r="F1" s="359"/>
      <c r="G1" s="359"/>
      <c r="H1" s="359"/>
      <c r="I1" s="44"/>
      <c r="J1" s="35" t="s">
        <v>15</v>
      </c>
      <c r="K1" s="35" t="s">
        <v>127</v>
      </c>
      <c r="L1" s="359" t="s">
        <v>124</v>
      </c>
      <c r="M1" s="359"/>
      <c r="N1" s="359"/>
      <c r="O1" s="359"/>
      <c r="P1" s="359"/>
      <c r="Q1" s="359"/>
      <c r="R1" s="359">
        <v>2017</v>
      </c>
      <c r="S1" s="359"/>
    </row>
    <row r="2" spans="1:19" s="56" customFormat="1" ht="15.75">
      <c r="A2" s="53" t="s">
        <v>83</v>
      </c>
      <c r="B2" s="57">
        <v>42798</v>
      </c>
      <c r="C2" s="54" t="s">
        <v>128</v>
      </c>
      <c r="D2" s="54">
        <v>1</v>
      </c>
      <c r="E2" s="404" t="s">
        <v>20</v>
      </c>
      <c r="F2" s="405"/>
      <c r="G2" s="405"/>
      <c r="H2" s="406"/>
      <c r="I2" s="55"/>
      <c r="J2" s="53" t="s">
        <v>83</v>
      </c>
      <c r="K2" s="57">
        <v>42798</v>
      </c>
      <c r="L2" s="404" t="s">
        <v>128</v>
      </c>
      <c r="M2" s="405"/>
      <c r="N2" s="406"/>
      <c r="O2" s="54">
        <v>2</v>
      </c>
      <c r="P2" s="404" t="s">
        <v>18</v>
      </c>
      <c r="Q2" s="405"/>
      <c r="R2" s="405"/>
      <c r="S2" s="406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384" t="s">
        <v>17</v>
      </c>
      <c r="M3" s="364"/>
      <c r="N3" s="365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7" t="s">
        <v>88</v>
      </c>
      <c r="B4" s="47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7">
        <v>1</v>
      </c>
      <c r="J4" s="66" t="s">
        <v>84</v>
      </c>
      <c r="K4" s="66" t="s">
        <v>40</v>
      </c>
      <c r="L4" s="407" t="s">
        <v>133</v>
      </c>
      <c r="M4" s="408"/>
      <c r="N4" s="409"/>
      <c r="O4" s="28" t="s">
        <v>36</v>
      </c>
      <c r="P4" s="28">
        <v>1</v>
      </c>
      <c r="Q4" s="28"/>
      <c r="R4" s="28"/>
      <c r="S4" s="28"/>
    </row>
    <row r="5" spans="1:19" ht="18.75" customHeight="1">
      <c r="A5" s="48" t="s">
        <v>92</v>
      </c>
      <c r="B5" s="48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8">
        <v>2</v>
      </c>
      <c r="J5" s="42" t="s">
        <v>87</v>
      </c>
      <c r="K5" s="42" t="s">
        <v>41</v>
      </c>
      <c r="L5" s="414" t="s">
        <v>133</v>
      </c>
      <c r="M5" s="415"/>
      <c r="N5" s="416"/>
      <c r="O5" s="29" t="s">
        <v>38</v>
      </c>
      <c r="P5" s="29"/>
      <c r="Q5" s="29">
        <v>1</v>
      </c>
      <c r="R5" s="29"/>
      <c r="S5" s="29"/>
    </row>
    <row r="6" spans="1:19" ht="18.75" customHeight="1">
      <c r="A6" s="46" t="s">
        <v>106</v>
      </c>
      <c r="B6" s="46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6">
        <v>3</v>
      </c>
      <c r="J6" s="46" t="s">
        <v>85</v>
      </c>
      <c r="K6" s="46" t="s">
        <v>86</v>
      </c>
      <c r="L6" s="385" t="s">
        <v>133</v>
      </c>
      <c r="M6" s="394"/>
      <c r="N6" s="386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391" t="s">
        <v>134</v>
      </c>
      <c r="M7" s="392"/>
      <c r="N7" s="393"/>
      <c r="O7" s="14" t="s">
        <v>35</v>
      </c>
      <c r="P7" s="15">
        <v>1</v>
      </c>
      <c r="Q7" s="15"/>
      <c r="R7" s="15"/>
      <c r="S7" s="15"/>
    </row>
    <row r="8" spans="1:19" ht="18.75" customHeight="1">
      <c r="A8" s="59" t="s">
        <v>71</v>
      </c>
      <c r="B8" s="59" t="s">
        <v>72</v>
      </c>
      <c r="C8" s="59" t="s">
        <v>135</v>
      </c>
      <c r="D8" s="27" t="s">
        <v>58</v>
      </c>
      <c r="E8" s="27">
        <v>1</v>
      </c>
      <c r="F8" s="27"/>
      <c r="G8" s="27"/>
      <c r="H8" s="27"/>
      <c r="I8" s="46">
        <v>5</v>
      </c>
      <c r="J8" s="46" t="s">
        <v>113</v>
      </c>
      <c r="K8" s="46" t="s">
        <v>114</v>
      </c>
      <c r="L8" s="385" t="s">
        <v>134</v>
      </c>
      <c r="M8" s="394"/>
      <c r="N8" s="386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391" t="s">
        <v>134</v>
      </c>
      <c r="M9" s="392"/>
      <c r="N9" s="393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6">
        <v>7</v>
      </c>
      <c r="J10" s="46" t="s">
        <v>61</v>
      </c>
      <c r="K10" s="46" t="s">
        <v>62</v>
      </c>
      <c r="L10" s="385" t="s">
        <v>134</v>
      </c>
      <c r="M10" s="394"/>
      <c r="N10" s="386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391" t="s">
        <v>134</v>
      </c>
      <c r="M11" s="392"/>
      <c r="N11" s="393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6">
        <v>9</v>
      </c>
      <c r="J12" s="46" t="s">
        <v>73</v>
      </c>
      <c r="K12" s="46" t="s">
        <v>74</v>
      </c>
      <c r="L12" s="385" t="s">
        <v>135</v>
      </c>
      <c r="M12" s="394"/>
      <c r="N12" s="386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387" t="s">
        <v>13</v>
      </c>
      <c r="M13" s="413"/>
      <c r="N13" s="388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6">
        <v>11</v>
      </c>
      <c r="J14" s="46" t="s">
        <v>64</v>
      </c>
      <c r="K14" s="46" t="s">
        <v>62</v>
      </c>
      <c r="L14" s="385" t="s">
        <v>13</v>
      </c>
      <c r="M14" s="394"/>
      <c r="N14" s="386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7" t="s">
        <v>162</v>
      </c>
      <c r="K15" s="15" t="s">
        <v>163</v>
      </c>
      <c r="L15" s="401" t="s">
        <v>164</v>
      </c>
      <c r="M15" s="402"/>
      <c r="N15" s="403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6">
        <v>13</v>
      </c>
      <c r="J16" s="27" t="s">
        <v>165</v>
      </c>
      <c r="K16" s="27" t="s">
        <v>41</v>
      </c>
      <c r="L16" s="385" t="s">
        <v>164</v>
      </c>
      <c r="M16" s="394"/>
      <c r="N16" s="386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401" t="s">
        <v>164</v>
      </c>
      <c r="M17" s="402"/>
      <c r="N17" s="403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6">
        <v>15</v>
      </c>
      <c r="J18" s="27" t="s">
        <v>168</v>
      </c>
      <c r="K18" s="27" t="s">
        <v>169</v>
      </c>
      <c r="L18" s="385" t="s">
        <v>164</v>
      </c>
      <c r="M18" s="394"/>
      <c r="N18" s="386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401" t="s">
        <v>176</v>
      </c>
      <c r="M19" s="402"/>
      <c r="N19" s="403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6">
        <v>17</v>
      </c>
      <c r="J20" s="27" t="s">
        <v>177</v>
      </c>
      <c r="K20" s="27" t="s">
        <v>47</v>
      </c>
      <c r="L20" s="385" t="s">
        <v>176</v>
      </c>
      <c r="M20" s="394"/>
      <c r="N20" s="386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401" t="s">
        <v>216</v>
      </c>
      <c r="M21" s="402"/>
      <c r="N21" s="403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6">
        <v>19</v>
      </c>
      <c r="J22" s="27" t="s">
        <v>213</v>
      </c>
      <c r="K22" s="27" t="s">
        <v>217</v>
      </c>
      <c r="L22" s="385" t="s">
        <v>216</v>
      </c>
      <c r="M22" s="394"/>
      <c r="N22" s="386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60" t="s">
        <v>49</v>
      </c>
      <c r="B23" s="60" t="s">
        <v>51</v>
      </c>
      <c r="C23" s="60" t="s">
        <v>136</v>
      </c>
      <c r="D23" s="60" t="s">
        <v>38</v>
      </c>
      <c r="E23" s="60"/>
      <c r="F23" s="60"/>
      <c r="G23" s="60"/>
      <c r="H23" s="60">
        <v>1</v>
      </c>
      <c r="I23" s="14">
        <v>20</v>
      </c>
      <c r="J23" s="60" t="s">
        <v>213</v>
      </c>
      <c r="K23" s="60" t="s">
        <v>218</v>
      </c>
      <c r="L23" s="395" t="s">
        <v>216</v>
      </c>
      <c r="M23" s="396"/>
      <c r="N23" s="397"/>
      <c r="O23" s="60" t="s">
        <v>38</v>
      </c>
      <c r="P23" s="60"/>
      <c r="Q23" s="60"/>
      <c r="R23" s="60"/>
      <c r="S23" s="60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1"/>
      <c r="J24" s="30" t="s">
        <v>75</v>
      </c>
      <c r="K24" s="30" t="s">
        <v>76</v>
      </c>
      <c r="L24" s="398"/>
      <c r="M24" s="399"/>
      <c r="N24" s="400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1"/>
      <c r="J25" s="30"/>
      <c r="K25" s="30"/>
      <c r="L25" s="398"/>
      <c r="M25" s="399"/>
      <c r="N25" s="400"/>
      <c r="O25" s="30"/>
      <c r="P25" s="30"/>
      <c r="Q25" s="30"/>
      <c r="R25" s="30"/>
      <c r="S25" s="30"/>
    </row>
    <row r="26" spans="1:19" s="62" customFormat="1" ht="22.5" customHeight="1">
      <c r="A26" s="419" t="s">
        <v>138</v>
      </c>
      <c r="B26" s="420"/>
      <c r="C26" s="421"/>
      <c r="D26" s="61">
        <f>SUM(E26:H26)</f>
        <v>13</v>
      </c>
      <c r="E26" s="61">
        <f>SUM(E4:E23)</f>
        <v>8</v>
      </c>
      <c r="F26" s="61">
        <f>SUM(F4:F23)</f>
        <v>4</v>
      </c>
      <c r="G26" s="61">
        <f>SUM(G4:G23)</f>
        <v>0</v>
      </c>
      <c r="H26" s="61">
        <f>SUM(H4:H23)</f>
        <v>1</v>
      </c>
      <c r="I26" s="61"/>
      <c r="J26" s="419" t="s">
        <v>138</v>
      </c>
      <c r="K26" s="420"/>
      <c r="L26" s="420"/>
      <c r="M26" s="420"/>
      <c r="N26" s="421"/>
      <c r="O26" s="61">
        <f>SUM(P26:S26)</f>
        <v>20</v>
      </c>
      <c r="P26" s="61">
        <f>SUM(P4:P23)</f>
        <v>12</v>
      </c>
      <c r="Q26" s="61">
        <f>SUM(Q4:Q23)</f>
        <v>7</v>
      </c>
      <c r="R26" s="61">
        <f>SUM(R4:R23)</f>
        <v>0</v>
      </c>
      <c r="S26" s="61">
        <f>SUM(S4:S23)</f>
        <v>1</v>
      </c>
    </row>
    <row r="27" spans="1:19" s="52" customFormat="1" ht="18.75">
      <c r="A27" s="35" t="s">
        <v>16</v>
      </c>
      <c r="B27" s="35" t="s">
        <v>125</v>
      </c>
      <c r="C27" s="359" t="s">
        <v>126</v>
      </c>
      <c r="D27" s="359"/>
      <c r="E27" s="359"/>
      <c r="F27" s="359"/>
      <c r="G27" s="359"/>
      <c r="H27" s="359"/>
      <c r="I27" s="44"/>
      <c r="J27" s="35" t="s">
        <v>15</v>
      </c>
      <c r="K27" s="35" t="s">
        <v>127</v>
      </c>
      <c r="L27" s="359" t="s">
        <v>124</v>
      </c>
      <c r="M27" s="359"/>
      <c r="N27" s="359"/>
      <c r="O27" s="359"/>
      <c r="P27" s="359"/>
      <c r="Q27" s="359"/>
      <c r="R27" s="359">
        <v>2017</v>
      </c>
      <c r="S27" s="359"/>
    </row>
    <row r="28" spans="1:19" s="56" customFormat="1" ht="15.75">
      <c r="A28" s="53" t="s">
        <v>83</v>
      </c>
      <c r="B28" s="57">
        <v>42798</v>
      </c>
      <c r="C28" s="54" t="s">
        <v>128</v>
      </c>
      <c r="D28" s="54" t="s">
        <v>129</v>
      </c>
      <c r="E28" s="404" t="s">
        <v>22</v>
      </c>
      <c r="F28" s="405"/>
      <c r="G28" s="405"/>
      <c r="H28" s="406"/>
      <c r="I28" s="55"/>
      <c r="J28" s="53" t="s">
        <v>83</v>
      </c>
      <c r="K28" s="57">
        <v>42798</v>
      </c>
      <c r="L28" s="404" t="s">
        <v>128</v>
      </c>
      <c r="M28" s="405"/>
      <c r="N28" s="406"/>
      <c r="O28" s="54" t="s">
        <v>130</v>
      </c>
      <c r="P28" s="404" t="s">
        <v>24</v>
      </c>
      <c r="Q28" s="405"/>
      <c r="R28" s="405"/>
      <c r="S28" s="406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384" t="s">
        <v>17</v>
      </c>
      <c r="M29" s="364"/>
      <c r="N29" s="365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7" t="s">
        <v>54</v>
      </c>
      <c r="B30" s="47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7">
        <v>1</v>
      </c>
      <c r="J30" s="47" t="s">
        <v>98</v>
      </c>
      <c r="K30" s="47" t="s">
        <v>99</v>
      </c>
      <c r="L30" s="407" t="s">
        <v>133</v>
      </c>
      <c r="M30" s="408"/>
      <c r="N30" s="409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8" t="s">
        <v>52</v>
      </c>
      <c r="B31" s="48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8">
        <v>2</v>
      </c>
      <c r="J31" s="48" t="s">
        <v>104</v>
      </c>
      <c r="K31" s="48" t="s">
        <v>105</v>
      </c>
      <c r="L31" s="410" t="s">
        <v>133</v>
      </c>
      <c r="M31" s="411"/>
      <c r="N31" s="412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6" t="s">
        <v>77</v>
      </c>
      <c r="B32" s="46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6">
        <v>3</v>
      </c>
      <c r="J32" s="46" t="s">
        <v>107</v>
      </c>
      <c r="K32" s="46" t="s">
        <v>108</v>
      </c>
      <c r="L32" s="407" t="s">
        <v>133</v>
      </c>
      <c r="M32" s="408"/>
      <c r="N32" s="409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391" t="s">
        <v>134</v>
      </c>
      <c r="M33" s="392"/>
      <c r="N33" s="393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6" t="s">
        <v>56</v>
      </c>
      <c r="B34" s="46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6">
        <v>5</v>
      </c>
      <c r="J34" s="46" t="s">
        <v>44</v>
      </c>
      <c r="K34" s="46" t="s">
        <v>45</v>
      </c>
      <c r="L34" s="385" t="s">
        <v>134</v>
      </c>
      <c r="M34" s="394"/>
      <c r="N34" s="386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8" t="s">
        <v>118</v>
      </c>
      <c r="K35" s="48" t="s">
        <v>99</v>
      </c>
      <c r="L35" s="391" t="s">
        <v>134</v>
      </c>
      <c r="M35" s="392"/>
      <c r="N35" s="393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6">
        <v>7</v>
      </c>
      <c r="J36" s="46" t="s">
        <v>53</v>
      </c>
      <c r="K36" s="46" t="s">
        <v>37</v>
      </c>
      <c r="L36" s="385" t="s">
        <v>136</v>
      </c>
      <c r="M36" s="394"/>
      <c r="N36" s="386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391" t="s">
        <v>135</v>
      </c>
      <c r="M37" s="392"/>
      <c r="N37" s="393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6">
        <v>9</v>
      </c>
      <c r="J38" s="46" t="s">
        <v>67</v>
      </c>
      <c r="K38" s="46" t="s">
        <v>68</v>
      </c>
      <c r="L38" s="385" t="s">
        <v>13</v>
      </c>
      <c r="M38" s="394"/>
      <c r="N38" s="386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387" t="s">
        <v>13</v>
      </c>
      <c r="M39" s="413"/>
      <c r="N39" s="388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6">
        <v>11</v>
      </c>
      <c r="J40" s="38" t="s">
        <v>144</v>
      </c>
      <c r="K40" s="38" t="s">
        <v>145</v>
      </c>
      <c r="L40" s="385" t="s">
        <v>141</v>
      </c>
      <c r="M40" s="394"/>
      <c r="N40" s="386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401" t="s">
        <v>141</v>
      </c>
      <c r="M41" s="402"/>
      <c r="N41" s="403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6">
        <v>13</v>
      </c>
      <c r="J42" s="38" t="s">
        <v>178</v>
      </c>
      <c r="K42" s="38" t="s">
        <v>179</v>
      </c>
      <c r="L42" s="385" t="s">
        <v>176</v>
      </c>
      <c r="M42" s="394"/>
      <c r="N42" s="386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391" t="s">
        <v>176</v>
      </c>
      <c r="M43" s="392"/>
      <c r="N43" s="393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6">
        <v>15</v>
      </c>
      <c r="J44" s="38" t="s">
        <v>182</v>
      </c>
      <c r="K44" s="38" t="s">
        <v>183</v>
      </c>
      <c r="L44" s="385" t="s">
        <v>176</v>
      </c>
      <c r="M44" s="394"/>
      <c r="N44" s="386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391" t="s">
        <v>176</v>
      </c>
      <c r="M45" s="392"/>
      <c r="N45" s="393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6">
        <v>17</v>
      </c>
      <c r="J46" s="38" t="s">
        <v>185</v>
      </c>
      <c r="K46" s="38" t="s">
        <v>186</v>
      </c>
      <c r="L46" s="385" t="s">
        <v>176</v>
      </c>
      <c r="M46" s="394"/>
      <c r="N46" s="386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391" t="s">
        <v>176</v>
      </c>
      <c r="M47" s="392"/>
      <c r="N47" s="393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6">
        <v>19</v>
      </c>
      <c r="J48" s="38"/>
      <c r="K48" s="38"/>
      <c r="L48" s="385"/>
      <c r="M48" s="394"/>
      <c r="N48" s="386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391"/>
      <c r="M49" s="392"/>
      <c r="N49" s="393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1"/>
      <c r="J50" s="40"/>
      <c r="K50" s="40"/>
      <c r="L50" s="398"/>
      <c r="M50" s="399"/>
      <c r="N50" s="400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1"/>
      <c r="J51" s="40"/>
      <c r="K51" s="40"/>
      <c r="L51" s="398"/>
      <c r="M51" s="399"/>
      <c r="N51" s="400"/>
      <c r="O51" s="40"/>
      <c r="P51" s="40"/>
      <c r="Q51" s="40"/>
      <c r="R51" s="40"/>
      <c r="S51" s="40"/>
    </row>
    <row r="52" spans="1:19" s="62" customFormat="1" ht="22.5" customHeight="1">
      <c r="A52" s="419" t="s">
        <v>138</v>
      </c>
      <c r="B52" s="420"/>
      <c r="C52" s="421"/>
      <c r="D52" s="61">
        <f>SUM(E52:H52)</f>
        <v>10</v>
      </c>
      <c r="E52" s="61">
        <f>SUM(E30:E49)</f>
        <v>8</v>
      </c>
      <c r="F52" s="61">
        <f>SUM(F30:F49)</f>
        <v>2</v>
      </c>
      <c r="G52" s="61">
        <f>SUM(G30:G49)</f>
        <v>0</v>
      </c>
      <c r="H52" s="61">
        <f>SUM(H30:H49)</f>
        <v>0</v>
      </c>
      <c r="I52" s="61"/>
      <c r="J52" s="419" t="s">
        <v>138</v>
      </c>
      <c r="K52" s="420"/>
      <c r="L52" s="420"/>
      <c r="M52" s="420"/>
      <c r="N52" s="421"/>
      <c r="O52" s="61">
        <f>SUM(P52:S52)</f>
        <v>18</v>
      </c>
      <c r="P52" s="61">
        <f>SUM(P30:P49)</f>
        <v>13</v>
      </c>
      <c r="Q52" s="61">
        <f>SUM(Q30:Q49)</f>
        <v>5</v>
      </c>
      <c r="R52" s="61">
        <f>SUM(R30:R49)</f>
        <v>0</v>
      </c>
      <c r="S52" s="61">
        <f>SUM(S30:S49)</f>
        <v>0</v>
      </c>
    </row>
    <row r="53" spans="1:19" s="52" customFormat="1" ht="18.75">
      <c r="A53" s="35" t="s">
        <v>16</v>
      </c>
      <c r="B53" s="35" t="s">
        <v>125</v>
      </c>
      <c r="C53" s="359" t="s">
        <v>126</v>
      </c>
      <c r="D53" s="359"/>
      <c r="E53" s="359"/>
      <c r="F53" s="359"/>
      <c r="G53" s="359"/>
      <c r="H53" s="359"/>
      <c r="I53" s="44"/>
      <c r="J53" s="35" t="s">
        <v>15</v>
      </c>
      <c r="K53" s="35" t="s">
        <v>127</v>
      </c>
      <c r="L53" s="359" t="s">
        <v>124</v>
      </c>
      <c r="M53" s="359"/>
      <c r="N53" s="359"/>
      <c r="O53" s="359"/>
      <c r="P53" s="359"/>
      <c r="Q53" s="359"/>
      <c r="R53" s="359">
        <v>2017</v>
      </c>
      <c r="S53" s="359"/>
    </row>
    <row r="54" spans="1:19" s="56" customFormat="1" ht="15.75">
      <c r="A54" s="53" t="s">
        <v>83</v>
      </c>
      <c r="B54" s="57">
        <v>42798</v>
      </c>
      <c r="C54" s="54" t="s">
        <v>128</v>
      </c>
      <c r="D54" s="54" t="s">
        <v>131</v>
      </c>
      <c r="E54" s="404" t="s">
        <v>26</v>
      </c>
      <c r="F54" s="405"/>
      <c r="G54" s="405"/>
      <c r="H54" s="406"/>
      <c r="I54" s="55"/>
      <c r="J54" s="53" t="s">
        <v>28</v>
      </c>
      <c r="K54" s="57">
        <v>42799</v>
      </c>
      <c r="L54" s="404" t="s">
        <v>128</v>
      </c>
      <c r="M54" s="405"/>
      <c r="N54" s="406"/>
      <c r="O54" s="54" t="s">
        <v>132</v>
      </c>
      <c r="P54" s="404" t="s">
        <v>29</v>
      </c>
      <c r="Q54" s="405"/>
      <c r="R54" s="405"/>
      <c r="S54" s="406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384" t="s">
        <v>17</v>
      </c>
      <c r="M55" s="364"/>
      <c r="N55" s="365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7" t="s">
        <v>100</v>
      </c>
      <c r="B56" s="47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7">
        <v>1</v>
      </c>
      <c r="J56" s="47" t="s">
        <v>96</v>
      </c>
      <c r="K56" s="47" t="s">
        <v>97</v>
      </c>
      <c r="L56" s="407" t="s">
        <v>133</v>
      </c>
      <c r="M56" s="408"/>
      <c r="N56" s="409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8" t="s">
        <v>90</v>
      </c>
      <c r="B57" s="48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8">
        <v>2</v>
      </c>
      <c r="J57" s="48" t="s">
        <v>102</v>
      </c>
      <c r="K57" s="48" t="s">
        <v>103</v>
      </c>
      <c r="L57" s="414" t="s">
        <v>133</v>
      </c>
      <c r="M57" s="415"/>
      <c r="N57" s="416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6" t="s">
        <v>109</v>
      </c>
      <c r="B58" s="46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6">
        <v>3</v>
      </c>
      <c r="J58" s="46" t="s">
        <v>120</v>
      </c>
      <c r="K58" s="46" t="s">
        <v>114</v>
      </c>
      <c r="L58" s="385" t="s">
        <v>13</v>
      </c>
      <c r="M58" s="394"/>
      <c r="N58" s="386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391" t="s">
        <v>136</v>
      </c>
      <c r="M59" s="392"/>
      <c r="N59" s="393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6">
        <v>5</v>
      </c>
      <c r="J60" s="46" t="s">
        <v>48</v>
      </c>
      <c r="K60" s="46" t="s">
        <v>47</v>
      </c>
      <c r="L60" s="385" t="s">
        <v>136</v>
      </c>
      <c r="M60" s="394"/>
      <c r="N60" s="386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391" t="s">
        <v>141</v>
      </c>
      <c r="M61" s="392"/>
      <c r="N61" s="393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6">
        <v>7</v>
      </c>
      <c r="J62" s="38" t="s">
        <v>170</v>
      </c>
      <c r="K62" s="38" t="s">
        <v>171</v>
      </c>
      <c r="L62" s="385" t="s">
        <v>164</v>
      </c>
      <c r="M62" s="394"/>
      <c r="N62" s="386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391" t="s">
        <v>164</v>
      </c>
      <c r="M63" s="392"/>
      <c r="N63" s="393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6">
        <v>9</v>
      </c>
      <c r="J64" s="38" t="s">
        <v>160</v>
      </c>
      <c r="K64" s="38" t="s">
        <v>207</v>
      </c>
      <c r="L64" s="385" t="s">
        <v>32</v>
      </c>
      <c r="M64" s="394"/>
      <c r="N64" s="386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391" t="s">
        <v>32</v>
      </c>
      <c r="M65" s="392"/>
      <c r="N65" s="393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6">
        <v>11</v>
      </c>
      <c r="J66" s="38" t="s">
        <v>209</v>
      </c>
      <c r="K66" s="38" t="s">
        <v>210</v>
      </c>
      <c r="L66" s="385" t="s">
        <v>32</v>
      </c>
      <c r="M66" s="394"/>
      <c r="N66" s="386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391" t="s">
        <v>32</v>
      </c>
      <c r="M67" s="392"/>
      <c r="N67" s="393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6">
        <v>13</v>
      </c>
      <c r="J68" s="38" t="s">
        <v>160</v>
      </c>
      <c r="K68" s="38" t="s">
        <v>212</v>
      </c>
      <c r="L68" s="385" t="s">
        <v>32</v>
      </c>
      <c r="M68" s="394"/>
      <c r="N68" s="386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391"/>
      <c r="M69" s="392"/>
      <c r="N69" s="393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6">
        <v>15</v>
      </c>
      <c r="J70" s="38"/>
      <c r="K70" s="38"/>
      <c r="L70" s="385"/>
      <c r="M70" s="394"/>
      <c r="N70" s="386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391"/>
      <c r="M71" s="392"/>
      <c r="N71" s="393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6">
        <v>17</v>
      </c>
      <c r="J72" s="38"/>
      <c r="K72" s="38"/>
      <c r="L72" s="385"/>
      <c r="M72" s="394"/>
      <c r="N72" s="386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391"/>
      <c r="M73" s="392"/>
      <c r="N73" s="393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6">
        <v>19</v>
      </c>
      <c r="J74" s="60" t="s">
        <v>219</v>
      </c>
      <c r="K74" s="60" t="s">
        <v>208</v>
      </c>
      <c r="L74" s="395" t="s">
        <v>34</v>
      </c>
      <c r="M74" s="396"/>
      <c r="N74" s="397"/>
      <c r="O74" s="60" t="s">
        <v>42</v>
      </c>
      <c r="P74" s="60"/>
      <c r="Q74" s="60"/>
      <c r="R74" s="60"/>
      <c r="S74" s="60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60" t="s">
        <v>94</v>
      </c>
      <c r="K75" s="60" t="s">
        <v>95</v>
      </c>
      <c r="L75" s="395" t="s">
        <v>133</v>
      </c>
      <c r="M75" s="396"/>
      <c r="N75" s="397"/>
      <c r="O75" s="60" t="s">
        <v>38</v>
      </c>
      <c r="P75" s="60"/>
      <c r="Q75" s="60"/>
      <c r="R75" s="60"/>
      <c r="S75" s="60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1"/>
      <c r="J76" s="40"/>
      <c r="K76" s="40"/>
      <c r="L76" s="398"/>
      <c r="M76" s="399"/>
      <c r="N76" s="400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1"/>
      <c r="J77" s="40"/>
      <c r="K77" s="40"/>
      <c r="L77" s="398"/>
      <c r="M77" s="399"/>
      <c r="N77" s="400"/>
      <c r="O77" s="40"/>
      <c r="P77" s="40"/>
      <c r="Q77" s="40"/>
      <c r="R77" s="40"/>
      <c r="S77" s="40"/>
    </row>
    <row r="78" spans="1:19" s="62" customFormat="1" ht="22.5" customHeight="1">
      <c r="A78" s="419" t="s">
        <v>138</v>
      </c>
      <c r="B78" s="420"/>
      <c r="C78" s="421"/>
      <c r="D78" s="61">
        <f>SUM(E78:H78)</f>
        <v>10</v>
      </c>
      <c r="E78" s="61">
        <f>SUM(E56:E75)</f>
        <v>7</v>
      </c>
      <c r="F78" s="61">
        <f>SUM(F56:F75)</f>
        <v>3</v>
      </c>
      <c r="G78" s="61">
        <f>SUM(G56:G75)</f>
        <v>0</v>
      </c>
      <c r="H78" s="61">
        <f>SUM(H56:H75)</f>
        <v>0</v>
      </c>
      <c r="I78" s="61"/>
      <c r="J78" s="419" t="s">
        <v>138</v>
      </c>
      <c r="K78" s="420"/>
      <c r="L78" s="420"/>
      <c r="M78" s="420"/>
      <c r="N78" s="421"/>
      <c r="O78" s="61">
        <f>SUM(P78:S78)</f>
        <v>15</v>
      </c>
      <c r="P78" s="61">
        <f>SUM(P56:P75)</f>
        <v>7</v>
      </c>
      <c r="Q78" s="61">
        <f>SUM(Q56:Q75)</f>
        <v>6</v>
      </c>
      <c r="R78" s="61">
        <f>SUM(R56:R75)</f>
        <v>0</v>
      </c>
      <c r="S78" s="61">
        <f>SUM(S56:S75)</f>
        <v>2</v>
      </c>
    </row>
    <row r="79" spans="1:19" ht="37.5" customHeight="1">
      <c r="A79" s="17"/>
      <c r="B79" s="17"/>
      <c r="C79" s="17"/>
      <c r="D79" s="17"/>
      <c r="E79" s="65"/>
      <c r="F79" s="65"/>
      <c r="G79" s="65"/>
      <c r="H79" s="65"/>
      <c r="I79" s="65"/>
      <c r="J79" s="17"/>
      <c r="K79" s="422" t="s">
        <v>138</v>
      </c>
      <c r="L79" s="422"/>
      <c r="M79" s="422"/>
      <c r="N79" s="422"/>
      <c r="O79" s="422"/>
      <c r="P79" s="64" t="s">
        <v>4</v>
      </c>
      <c r="Q79" s="64" t="s">
        <v>8</v>
      </c>
      <c r="R79" s="64" t="s">
        <v>5</v>
      </c>
      <c r="S79" s="64" t="s">
        <v>6</v>
      </c>
    </row>
    <row r="80" spans="11:19" ht="36.75" customHeight="1">
      <c r="K80" s="422"/>
      <c r="L80" s="422"/>
      <c r="M80" s="422"/>
      <c r="N80" s="422"/>
      <c r="O80" s="422"/>
      <c r="P80" s="64">
        <f>SUM(E26+P26+E52+P52+E78+P78)</f>
        <v>55</v>
      </c>
      <c r="Q80" s="64">
        <f>SUM(F26+Q26+F52+Q52+F78+Q78)</f>
        <v>27</v>
      </c>
      <c r="R80" s="64">
        <f>SUM(G26+R26+G52+R52+G78+R78)</f>
        <v>0</v>
      </c>
      <c r="S80" s="64">
        <f>SUM(H26+S26+H52+S52+H78+S78)</f>
        <v>4</v>
      </c>
    </row>
    <row r="81" spans="11:19" ht="18.75" customHeight="1">
      <c r="K81" s="422"/>
      <c r="L81" s="422"/>
      <c r="M81" s="422"/>
      <c r="N81" s="422"/>
      <c r="O81" s="422"/>
      <c r="P81" s="419">
        <f>SUM(P80:Q80)</f>
        <v>82</v>
      </c>
      <c r="Q81" s="421"/>
      <c r="R81" s="419">
        <f>SUM(R80:S80)</f>
        <v>4</v>
      </c>
      <c r="S81" s="421"/>
    </row>
    <row r="82" spans="11:19" ht="18.75" customHeight="1">
      <c r="K82" s="422"/>
      <c r="L82" s="422"/>
      <c r="M82" s="422"/>
      <c r="N82" s="422"/>
      <c r="O82" s="422"/>
      <c r="P82" s="419">
        <f>SUM(P81:S81)</f>
        <v>86</v>
      </c>
      <c r="Q82" s="420"/>
      <c r="R82" s="420"/>
      <c r="S82" s="421"/>
    </row>
    <row r="83" spans="11:19" ht="38.25">
      <c r="K83" s="389"/>
      <c r="L83" s="389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4" t="s">
        <v>137</v>
      </c>
    </row>
    <row r="84" spans="11:19" ht="15.75">
      <c r="K84" s="389" t="s">
        <v>151</v>
      </c>
      <c r="L84" s="389"/>
      <c r="M84" s="58">
        <v>1</v>
      </c>
      <c r="N84" s="58">
        <v>3</v>
      </c>
      <c r="O84" s="58"/>
      <c r="P84" s="58"/>
      <c r="Q84" s="58"/>
      <c r="R84" s="58">
        <v>1</v>
      </c>
      <c r="S84" s="63">
        <f>SUM(M84:R84)</f>
        <v>5</v>
      </c>
    </row>
    <row r="85" spans="11:19" ht="15.75">
      <c r="K85" s="389" t="s">
        <v>79</v>
      </c>
      <c r="L85" s="389"/>
      <c r="M85" s="58"/>
      <c r="N85" s="58">
        <v>1</v>
      </c>
      <c r="O85" s="58">
        <v>1</v>
      </c>
      <c r="P85" s="58">
        <v>2</v>
      </c>
      <c r="Q85" s="58"/>
      <c r="R85" s="58"/>
      <c r="S85" s="63">
        <f aca="true" t="shared" si="0" ref="S85:S98">SUM(M85:R85)</f>
        <v>4</v>
      </c>
    </row>
    <row r="86" spans="11:19" ht="15.75">
      <c r="K86" s="389" t="s">
        <v>152</v>
      </c>
      <c r="L86" s="389"/>
      <c r="M86" s="58"/>
      <c r="N86" s="58"/>
      <c r="O86" s="58"/>
      <c r="P86" s="58">
        <v>2</v>
      </c>
      <c r="Q86" s="58"/>
      <c r="R86" s="58">
        <v>1</v>
      </c>
      <c r="S86" s="63">
        <f t="shared" si="0"/>
        <v>3</v>
      </c>
    </row>
    <row r="87" spans="11:19" ht="15.75">
      <c r="K87" s="389" t="s">
        <v>153</v>
      </c>
      <c r="L87" s="389"/>
      <c r="M87" s="58"/>
      <c r="N87" s="58">
        <v>1</v>
      </c>
      <c r="O87" s="58"/>
      <c r="P87" s="58">
        <v>4</v>
      </c>
      <c r="Q87" s="58"/>
      <c r="R87" s="58">
        <v>2</v>
      </c>
      <c r="S87" s="63">
        <f t="shared" si="0"/>
        <v>7</v>
      </c>
    </row>
    <row r="88" spans="11:19" ht="15.75">
      <c r="K88" s="389" t="s">
        <v>141</v>
      </c>
      <c r="L88" s="389"/>
      <c r="M88" s="58"/>
      <c r="N88" s="58">
        <v>4</v>
      </c>
      <c r="O88" s="58"/>
      <c r="P88" s="58">
        <v>1</v>
      </c>
      <c r="Q88" s="58"/>
      <c r="R88" s="58">
        <v>1</v>
      </c>
      <c r="S88" s="63">
        <f t="shared" si="0"/>
        <v>6</v>
      </c>
    </row>
    <row r="89" spans="11:19" ht="15.75">
      <c r="K89" s="389" t="s">
        <v>154</v>
      </c>
      <c r="L89" s="389"/>
      <c r="M89" s="58">
        <v>1</v>
      </c>
      <c r="N89" s="58"/>
      <c r="O89" s="58"/>
      <c r="P89" s="58">
        <v>1</v>
      </c>
      <c r="Q89" s="58"/>
      <c r="R89" s="58"/>
      <c r="S89" s="63">
        <f t="shared" si="0"/>
        <v>2</v>
      </c>
    </row>
    <row r="90" spans="11:19" ht="15.75">
      <c r="K90" s="389" t="s">
        <v>159</v>
      </c>
      <c r="L90" s="389"/>
      <c r="M90" s="58">
        <v>2</v>
      </c>
      <c r="N90" s="58">
        <v>1</v>
      </c>
      <c r="O90" s="58"/>
      <c r="P90" s="58">
        <v>4</v>
      </c>
      <c r="Q90" s="58">
        <v>1</v>
      </c>
      <c r="R90" s="58">
        <v>4</v>
      </c>
      <c r="S90" s="63">
        <f t="shared" si="0"/>
        <v>12</v>
      </c>
    </row>
    <row r="91" spans="11:19" ht="15.75">
      <c r="K91" s="389" t="s">
        <v>33</v>
      </c>
      <c r="L91" s="389"/>
      <c r="M91" s="58"/>
      <c r="N91" s="58">
        <v>1</v>
      </c>
      <c r="O91" s="58"/>
      <c r="P91" s="58">
        <v>5</v>
      </c>
      <c r="Q91" s="58">
        <v>1</v>
      </c>
      <c r="R91" s="58">
        <v>2</v>
      </c>
      <c r="S91" s="63">
        <f t="shared" si="0"/>
        <v>9</v>
      </c>
    </row>
    <row r="92" spans="11:19" ht="15.75">
      <c r="K92" s="389" t="s">
        <v>155</v>
      </c>
      <c r="L92" s="389"/>
      <c r="M92" s="58">
        <v>2</v>
      </c>
      <c r="N92" s="58">
        <v>1</v>
      </c>
      <c r="O92" s="58">
        <v>1</v>
      </c>
      <c r="P92" s="58">
        <v>1</v>
      </c>
      <c r="Q92" s="58"/>
      <c r="R92" s="58">
        <v>3</v>
      </c>
      <c r="S92" s="63">
        <f t="shared" si="0"/>
        <v>8</v>
      </c>
    </row>
    <row r="93" spans="11:19" ht="15.75">
      <c r="K93" s="389" t="s">
        <v>31</v>
      </c>
      <c r="L93" s="389"/>
      <c r="M93" s="58"/>
      <c r="N93" s="58">
        <v>1</v>
      </c>
      <c r="O93" s="58">
        <v>1</v>
      </c>
      <c r="P93" s="58">
        <v>2</v>
      </c>
      <c r="Q93" s="58"/>
      <c r="R93" s="58">
        <v>4</v>
      </c>
      <c r="S93" s="63">
        <f t="shared" si="0"/>
        <v>8</v>
      </c>
    </row>
    <row r="94" spans="11:19" ht="15.75">
      <c r="K94" s="389" t="s">
        <v>158</v>
      </c>
      <c r="L94" s="389"/>
      <c r="M94" s="58"/>
      <c r="N94" s="58"/>
      <c r="O94" s="58"/>
      <c r="P94" s="58"/>
      <c r="Q94" s="58">
        <v>1</v>
      </c>
      <c r="R94" s="58"/>
      <c r="S94" s="63">
        <f t="shared" si="0"/>
        <v>1</v>
      </c>
    </row>
    <row r="95" spans="11:19" ht="15.75">
      <c r="K95" s="389" t="s">
        <v>156</v>
      </c>
      <c r="L95" s="389"/>
      <c r="M95" s="58"/>
      <c r="N95" s="58">
        <v>4</v>
      </c>
      <c r="O95" s="58"/>
      <c r="P95" s="58">
        <v>4</v>
      </c>
      <c r="Q95" s="58">
        <v>1</v>
      </c>
      <c r="R95" s="58">
        <v>6</v>
      </c>
      <c r="S95" s="63">
        <f t="shared" si="0"/>
        <v>15</v>
      </c>
    </row>
    <row r="96" spans="11:19" ht="15.75">
      <c r="K96" s="389" t="s">
        <v>157</v>
      </c>
      <c r="L96" s="389"/>
      <c r="M96" s="58"/>
      <c r="N96" s="58">
        <v>1</v>
      </c>
      <c r="O96" s="58">
        <v>1</v>
      </c>
      <c r="P96" s="58"/>
      <c r="Q96" s="58"/>
      <c r="R96" s="58">
        <v>5</v>
      </c>
      <c r="S96" s="63">
        <f t="shared" si="0"/>
        <v>7</v>
      </c>
    </row>
    <row r="97" spans="11:19" ht="15.75">
      <c r="K97" s="389"/>
      <c r="L97" s="389"/>
      <c r="M97" s="58"/>
      <c r="N97" s="58"/>
      <c r="O97" s="58"/>
      <c r="P97" s="58"/>
      <c r="Q97" s="58"/>
      <c r="R97" s="58"/>
      <c r="S97" s="63">
        <f t="shared" si="0"/>
        <v>0</v>
      </c>
    </row>
    <row r="98" spans="11:19" ht="15.75">
      <c r="K98" s="389"/>
      <c r="L98" s="389"/>
      <c r="M98" s="58"/>
      <c r="N98" s="58"/>
      <c r="O98" s="58"/>
      <c r="P98" s="58"/>
      <c r="Q98" s="58"/>
      <c r="R98" s="58"/>
      <c r="S98" s="63">
        <f t="shared" si="0"/>
        <v>0</v>
      </c>
    </row>
    <row r="99" spans="11:19" ht="15.75">
      <c r="K99" s="418" t="s">
        <v>137</v>
      </c>
      <c r="L99" s="418"/>
      <c r="M99" s="63">
        <f>SUM(M84:M98)</f>
        <v>6</v>
      </c>
      <c r="N99" s="63">
        <f>SUM(N84:N98)</f>
        <v>18</v>
      </c>
      <c r="O99" s="63">
        <f>SUM(O84:O98)</f>
        <v>4</v>
      </c>
      <c r="P99" s="63">
        <f>SUM(P84:P98)</f>
        <v>26</v>
      </c>
      <c r="Q99" s="63">
        <f>SUM(Q84:Q98)</f>
        <v>4</v>
      </c>
      <c r="R99" s="63">
        <f>SUM(R84:R98)</f>
        <v>29</v>
      </c>
      <c r="S99" s="63">
        <f>SUM(S84:S98)</f>
        <v>87</v>
      </c>
    </row>
    <row r="100" spans="11:12" ht="15">
      <c r="K100" s="417"/>
      <c r="L100" s="417"/>
    </row>
    <row r="101" spans="11:12" ht="15">
      <c r="K101" s="417"/>
      <c r="L101" s="417"/>
    </row>
    <row r="102" spans="11:12" ht="15">
      <c r="K102" s="417"/>
      <c r="L102" s="417"/>
    </row>
    <row r="103" spans="11:12" ht="15">
      <c r="K103" s="417"/>
      <c r="L103" s="417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7" sqref="K17"/>
    </sheetView>
  </sheetViews>
  <sheetFormatPr defaultColWidth="11.421875" defaultRowHeight="15"/>
  <cols>
    <col min="1" max="4" width="15.7109375" style="209" customWidth="1"/>
    <col min="5" max="6" width="6.421875" style="209" customWidth="1"/>
    <col min="7" max="7" width="7.140625" style="209" customWidth="1"/>
    <col min="8" max="8" width="13.57421875" style="209" customWidth="1"/>
  </cols>
  <sheetData>
    <row r="1" spans="1:8" ht="37.5" customHeight="1">
      <c r="A1" s="433" t="s">
        <v>295</v>
      </c>
      <c r="B1" s="433"/>
      <c r="C1" s="433"/>
      <c r="D1" s="433"/>
      <c r="E1" s="433"/>
      <c r="F1" s="433"/>
      <c r="G1" s="433"/>
      <c r="H1" s="433"/>
    </row>
    <row r="2" spans="1:8" ht="30" customHeight="1">
      <c r="A2" s="208" t="s">
        <v>2</v>
      </c>
      <c r="B2" s="389"/>
      <c r="C2" s="389"/>
      <c r="D2" s="389"/>
      <c r="E2" s="208" t="s">
        <v>296</v>
      </c>
      <c r="F2" s="53" t="s">
        <v>297</v>
      </c>
      <c r="G2" s="208">
        <v>45</v>
      </c>
      <c r="H2" s="208"/>
    </row>
    <row r="3" spans="1:8" ht="30" customHeight="1">
      <c r="A3" s="208" t="s">
        <v>298</v>
      </c>
      <c r="B3" s="389"/>
      <c r="C3" s="389"/>
      <c r="D3" s="389"/>
      <c r="E3" s="208" t="s">
        <v>3</v>
      </c>
      <c r="F3" s="384"/>
      <c r="G3" s="364"/>
      <c r="H3" s="365"/>
    </row>
    <row r="4" spans="1:8" ht="15.75">
      <c r="A4" s="427"/>
      <c r="B4" s="430" t="s">
        <v>299</v>
      </c>
      <c r="C4" s="431"/>
      <c r="D4" s="431"/>
      <c r="E4" s="431"/>
      <c r="F4" s="431"/>
      <c r="G4" s="431"/>
      <c r="H4" s="432"/>
    </row>
    <row r="5" spans="1:8" ht="15">
      <c r="A5" s="428"/>
      <c r="B5" s="387" t="s">
        <v>300</v>
      </c>
      <c r="C5" s="413"/>
      <c r="D5" s="413"/>
      <c r="E5" s="413"/>
      <c r="F5" s="413"/>
      <c r="G5" s="413"/>
      <c r="H5" s="388"/>
    </row>
    <row r="6" spans="1:8" ht="15">
      <c r="A6" s="428"/>
      <c r="B6" s="387" t="s">
        <v>301</v>
      </c>
      <c r="C6" s="413"/>
      <c r="D6" s="413"/>
      <c r="E6" s="413"/>
      <c r="F6" s="413"/>
      <c r="G6" s="413"/>
      <c r="H6" s="388"/>
    </row>
    <row r="7" spans="1:8" ht="15">
      <c r="A7" s="428"/>
      <c r="B7" s="387" t="s">
        <v>302</v>
      </c>
      <c r="C7" s="413"/>
      <c r="D7" s="413"/>
      <c r="E7" s="413"/>
      <c r="F7" s="413"/>
      <c r="G7" s="413"/>
      <c r="H7" s="388"/>
    </row>
    <row r="8" spans="1:8" ht="15">
      <c r="A8" s="429"/>
      <c r="B8" s="387" t="s">
        <v>303</v>
      </c>
      <c r="C8" s="413"/>
      <c r="D8" s="413"/>
      <c r="E8" s="413"/>
      <c r="F8" s="413"/>
      <c r="G8" s="413"/>
      <c r="H8" s="388"/>
    </row>
    <row r="9" spans="1:8" ht="22.5" customHeight="1">
      <c r="A9" s="389" t="s">
        <v>0</v>
      </c>
      <c r="B9" s="389"/>
      <c r="C9" s="389" t="s">
        <v>1</v>
      </c>
      <c r="D9" s="389"/>
      <c r="E9" s="384" t="s">
        <v>304</v>
      </c>
      <c r="F9" s="365"/>
      <c r="G9" s="208" t="s">
        <v>3</v>
      </c>
      <c r="H9" s="208" t="s">
        <v>11</v>
      </c>
    </row>
    <row r="10" spans="1:8" ht="30" customHeight="1">
      <c r="A10" s="376"/>
      <c r="B10" s="376"/>
      <c r="C10" s="376"/>
      <c r="D10" s="376"/>
      <c r="E10" s="387"/>
      <c r="F10" s="388"/>
      <c r="G10" s="207"/>
      <c r="H10" s="207"/>
    </row>
    <row r="11" spans="1:8" ht="30" customHeight="1">
      <c r="A11" s="376"/>
      <c r="B11" s="376"/>
      <c r="C11" s="376"/>
      <c r="D11" s="376"/>
      <c r="E11" s="387"/>
      <c r="F11" s="388"/>
      <c r="G11" s="207"/>
      <c r="H11" s="207"/>
    </row>
    <row r="12" spans="1:8" ht="30" customHeight="1">
      <c r="A12" s="376"/>
      <c r="B12" s="376"/>
      <c r="C12" s="376"/>
      <c r="D12" s="376"/>
      <c r="E12" s="387"/>
      <c r="F12" s="388"/>
      <c r="G12" s="207"/>
      <c r="H12" s="207"/>
    </row>
    <row r="13" spans="1:8" ht="30" customHeight="1">
      <c r="A13" s="376"/>
      <c r="B13" s="376"/>
      <c r="C13" s="376"/>
      <c r="D13" s="376"/>
      <c r="E13" s="387"/>
      <c r="F13" s="388"/>
      <c r="G13" s="207"/>
      <c r="H13" s="207"/>
    </row>
    <row r="14" spans="1:8" ht="22.5" customHeight="1">
      <c r="A14" s="376" t="s">
        <v>305</v>
      </c>
      <c r="B14" s="376"/>
      <c r="C14" s="376"/>
      <c r="D14" s="376"/>
      <c r="E14" s="423" t="s">
        <v>137</v>
      </c>
      <c r="F14" s="424"/>
      <c r="G14" s="376"/>
      <c r="H14" s="376"/>
    </row>
    <row r="15" spans="1:8" ht="22.5" customHeight="1">
      <c r="A15" s="376" t="s">
        <v>306</v>
      </c>
      <c r="B15" s="376"/>
      <c r="C15" s="376"/>
      <c r="D15" s="376"/>
      <c r="E15" s="425"/>
      <c r="F15" s="426"/>
      <c r="G15" s="376"/>
      <c r="H15" s="376"/>
    </row>
    <row r="16" ht="30" customHeight="1"/>
    <row r="17" ht="30" customHeight="1"/>
    <row r="18" spans="1:8" ht="31.5">
      <c r="A18" s="433" t="s">
        <v>295</v>
      </c>
      <c r="B18" s="433"/>
      <c r="C18" s="433"/>
      <c r="D18" s="433"/>
      <c r="E18" s="433"/>
      <c r="F18" s="433"/>
      <c r="G18" s="433"/>
      <c r="H18" s="433"/>
    </row>
    <row r="19" spans="1:8" ht="30" customHeight="1">
      <c r="A19" s="208" t="s">
        <v>2</v>
      </c>
      <c r="B19" s="389"/>
      <c r="C19" s="389"/>
      <c r="D19" s="389"/>
      <c r="E19" s="208" t="s">
        <v>296</v>
      </c>
      <c r="F19" s="53" t="s">
        <v>297</v>
      </c>
      <c r="G19" s="208">
        <v>45</v>
      </c>
      <c r="H19" s="208"/>
    </row>
    <row r="20" spans="1:8" ht="30" customHeight="1">
      <c r="A20" s="208" t="s">
        <v>298</v>
      </c>
      <c r="B20" s="389"/>
      <c r="C20" s="389"/>
      <c r="D20" s="389"/>
      <c r="E20" s="208" t="s">
        <v>3</v>
      </c>
      <c r="F20" s="384"/>
      <c r="G20" s="364"/>
      <c r="H20" s="365"/>
    </row>
    <row r="21" spans="1:8" ht="15.75">
      <c r="A21" s="427"/>
      <c r="B21" s="430" t="s">
        <v>299</v>
      </c>
      <c r="C21" s="431"/>
      <c r="D21" s="431"/>
      <c r="E21" s="431"/>
      <c r="F21" s="431"/>
      <c r="G21" s="431"/>
      <c r="H21" s="432"/>
    </row>
    <row r="22" spans="1:8" ht="15">
      <c r="A22" s="428"/>
      <c r="B22" s="387" t="s">
        <v>300</v>
      </c>
      <c r="C22" s="413"/>
      <c r="D22" s="413"/>
      <c r="E22" s="413"/>
      <c r="F22" s="413"/>
      <c r="G22" s="413"/>
      <c r="H22" s="388"/>
    </row>
    <row r="23" spans="1:8" ht="15">
      <c r="A23" s="428"/>
      <c r="B23" s="387" t="s">
        <v>301</v>
      </c>
      <c r="C23" s="413"/>
      <c r="D23" s="413"/>
      <c r="E23" s="413"/>
      <c r="F23" s="413"/>
      <c r="G23" s="413"/>
      <c r="H23" s="388"/>
    </row>
    <row r="24" spans="1:8" ht="15">
      <c r="A24" s="428"/>
      <c r="B24" s="387" t="s">
        <v>302</v>
      </c>
      <c r="C24" s="413"/>
      <c r="D24" s="413"/>
      <c r="E24" s="413"/>
      <c r="F24" s="413"/>
      <c r="G24" s="413"/>
      <c r="H24" s="388"/>
    </row>
    <row r="25" spans="1:8" ht="15">
      <c r="A25" s="429"/>
      <c r="B25" s="387" t="s">
        <v>303</v>
      </c>
      <c r="C25" s="413"/>
      <c r="D25" s="413"/>
      <c r="E25" s="413"/>
      <c r="F25" s="413"/>
      <c r="G25" s="413"/>
      <c r="H25" s="388"/>
    </row>
    <row r="26" spans="1:8" ht="22.5" customHeight="1">
      <c r="A26" s="389" t="s">
        <v>0</v>
      </c>
      <c r="B26" s="389"/>
      <c r="C26" s="389" t="s">
        <v>1</v>
      </c>
      <c r="D26" s="389"/>
      <c r="E26" s="384" t="s">
        <v>304</v>
      </c>
      <c r="F26" s="365"/>
      <c r="G26" s="208" t="s">
        <v>3</v>
      </c>
      <c r="H26" s="208" t="s">
        <v>11</v>
      </c>
    </row>
    <row r="27" spans="1:8" ht="30" customHeight="1">
      <c r="A27" s="376"/>
      <c r="B27" s="376"/>
      <c r="C27" s="376"/>
      <c r="D27" s="376"/>
      <c r="E27" s="387"/>
      <c r="F27" s="388"/>
      <c r="G27" s="207"/>
      <c r="H27" s="207"/>
    </row>
    <row r="28" spans="1:8" ht="30" customHeight="1">
      <c r="A28" s="376"/>
      <c r="B28" s="376"/>
      <c r="C28" s="376"/>
      <c r="D28" s="376"/>
      <c r="E28" s="387"/>
      <c r="F28" s="388"/>
      <c r="G28" s="207"/>
      <c r="H28" s="207"/>
    </row>
    <row r="29" spans="1:8" ht="30" customHeight="1">
      <c r="A29" s="376"/>
      <c r="B29" s="376"/>
      <c r="C29" s="376"/>
      <c r="D29" s="376"/>
      <c r="E29" s="387"/>
      <c r="F29" s="388"/>
      <c r="G29" s="207"/>
      <c r="H29" s="207"/>
    </row>
    <row r="30" spans="1:8" ht="30" customHeight="1">
      <c r="A30" s="376"/>
      <c r="B30" s="376"/>
      <c r="C30" s="376"/>
      <c r="D30" s="376"/>
      <c r="E30" s="387"/>
      <c r="F30" s="388"/>
      <c r="G30" s="207"/>
      <c r="H30" s="207"/>
    </row>
    <row r="31" spans="1:8" ht="22.5" customHeight="1">
      <c r="A31" s="376" t="s">
        <v>305</v>
      </c>
      <c r="B31" s="376"/>
      <c r="C31" s="376"/>
      <c r="D31" s="376"/>
      <c r="E31" s="423" t="s">
        <v>137</v>
      </c>
      <c r="F31" s="424"/>
      <c r="G31" s="376"/>
      <c r="H31" s="376"/>
    </row>
    <row r="32" spans="1:8" ht="22.5" customHeight="1">
      <c r="A32" s="376" t="s">
        <v>306</v>
      </c>
      <c r="B32" s="376"/>
      <c r="C32" s="376"/>
      <c r="D32" s="376"/>
      <c r="E32" s="425"/>
      <c r="F32" s="426"/>
      <c r="G32" s="376"/>
      <c r="H32" s="376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G12" sqref="G12"/>
    </sheetView>
  </sheetViews>
  <sheetFormatPr defaultColWidth="11.421875" defaultRowHeight="15"/>
  <cols>
    <col min="1" max="1" width="71.421875" style="220" customWidth="1"/>
    <col min="2" max="2" width="14.28125" style="221" customWidth="1"/>
  </cols>
  <sheetData>
    <row r="1" spans="1:2" ht="33.75">
      <c r="A1" s="218" t="s">
        <v>320</v>
      </c>
      <c r="B1" s="219" t="s">
        <v>296</v>
      </c>
    </row>
    <row r="2" spans="1:2" ht="33.75">
      <c r="A2" s="218"/>
      <c r="B2" s="219"/>
    </row>
    <row r="3" spans="1:2" ht="33.75">
      <c r="A3" s="218" t="s">
        <v>328</v>
      </c>
      <c r="B3" s="219" t="s">
        <v>285</v>
      </c>
    </row>
    <row r="4" spans="1:2" ht="33.75">
      <c r="A4" s="218" t="s">
        <v>155</v>
      </c>
      <c r="B4" s="219" t="s">
        <v>235</v>
      </c>
    </row>
    <row r="5" spans="1:2" ht="33.75">
      <c r="A5" s="218" t="s">
        <v>331</v>
      </c>
      <c r="B5" s="219" t="s">
        <v>284</v>
      </c>
    </row>
    <row r="6" spans="1:2" ht="33.75">
      <c r="A6" s="218" t="s">
        <v>330</v>
      </c>
      <c r="B6" s="219" t="s">
        <v>266</v>
      </c>
    </row>
    <row r="7" spans="1:2" ht="33.75">
      <c r="A7" s="218" t="s">
        <v>323</v>
      </c>
      <c r="B7" s="219" t="s">
        <v>294</v>
      </c>
    </row>
    <row r="8" spans="1:2" ht="33.75">
      <c r="A8" s="218" t="s">
        <v>329</v>
      </c>
      <c r="B8" s="219" t="s">
        <v>291</v>
      </c>
    </row>
    <row r="9" spans="1:2" ht="33.75">
      <c r="A9" s="218" t="s">
        <v>153</v>
      </c>
      <c r="B9" s="219" t="s">
        <v>292</v>
      </c>
    </row>
    <row r="10" spans="1:2" ht="33.75">
      <c r="A10" s="218" t="s">
        <v>324</v>
      </c>
      <c r="B10" s="219" t="s">
        <v>287</v>
      </c>
    </row>
    <row r="11" spans="1:2" ht="33.75">
      <c r="A11" s="218" t="s">
        <v>325</v>
      </c>
      <c r="B11" s="219" t="s">
        <v>282</v>
      </c>
    </row>
    <row r="12" spans="1:2" ht="33.75">
      <c r="A12" s="218" t="s">
        <v>141</v>
      </c>
      <c r="B12" s="219" t="s">
        <v>286</v>
      </c>
    </row>
    <row r="13" spans="1:2" ht="33.75">
      <c r="A13" s="218" t="s">
        <v>157</v>
      </c>
      <c r="B13" s="219" t="s">
        <v>326</v>
      </c>
    </row>
    <row r="14" spans="1:2" ht="33.75">
      <c r="A14" s="218" t="s">
        <v>154</v>
      </c>
      <c r="B14" s="219" t="s">
        <v>293</v>
      </c>
    </row>
    <row r="15" spans="1:2" ht="33.75">
      <c r="A15" s="218" t="s">
        <v>327</v>
      </c>
      <c r="B15" s="219" t="s">
        <v>313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2" width="18.57421875" style="70" customWidth="1"/>
    <col min="3" max="3" width="11.421875" style="70" customWidth="1"/>
    <col min="4" max="4" width="7.140625" style="70" customWidth="1"/>
    <col min="5" max="5" width="7.140625" style="260" customWidth="1"/>
    <col min="6" max="6" width="7.140625" style="70" customWidth="1"/>
    <col min="7" max="7" width="3.57421875" style="70" customWidth="1"/>
    <col min="8" max="9" width="18.57421875" style="70" customWidth="1"/>
    <col min="10" max="10" width="11.421875" style="70" customWidth="1"/>
    <col min="11" max="11" width="7.140625" style="70" customWidth="1"/>
    <col min="12" max="12" width="7.140625" style="260" customWidth="1"/>
    <col min="13" max="13" width="7.140625" style="70" customWidth="1"/>
  </cols>
  <sheetData>
    <row r="1" spans="1:13" s="12" customFormat="1" ht="22.5" customHeight="1">
      <c r="A1" s="304" t="s">
        <v>16</v>
      </c>
      <c r="B1" s="304" t="s">
        <v>337</v>
      </c>
      <c r="C1" s="359" t="s">
        <v>126</v>
      </c>
      <c r="D1" s="359"/>
      <c r="E1" s="359"/>
      <c r="F1" s="359"/>
      <c r="G1" s="359" t="s">
        <v>354</v>
      </c>
      <c r="H1" s="359"/>
      <c r="I1" s="362" t="s">
        <v>389</v>
      </c>
      <c r="J1" s="362"/>
      <c r="K1" s="362"/>
      <c r="L1" s="359">
        <v>2022</v>
      </c>
      <c r="M1" s="359"/>
    </row>
    <row r="2" spans="1:13" ht="22.5" customHeight="1">
      <c r="A2" s="53" t="s">
        <v>227</v>
      </c>
      <c r="B2" s="57">
        <v>44680</v>
      </c>
      <c r="C2" s="53" t="s">
        <v>128</v>
      </c>
      <c r="D2" s="53" t="s">
        <v>308</v>
      </c>
      <c r="E2" s="360" t="s">
        <v>355</v>
      </c>
      <c r="F2" s="360"/>
      <c r="G2" s="53"/>
      <c r="H2" s="53" t="s">
        <v>7</v>
      </c>
      <c r="I2" s="57">
        <v>44681</v>
      </c>
      <c r="J2" s="53" t="s">
        <v>128</v>
      </c>
      <c r="K2" s="53" t="s">
        <v>309</v>
      </c>
      <c r="L2" s="360" t="s">
        <v>338</v>
      </c>
      <c r="M2" s="360"/>
    </row>
    <row r="3" spans="1:14" s="11" customFormat="1" ht="37.5" customHeight="1">
      <c r="A3" s="306" t="s">
        <v>0</v>
      </c>
      <c r="B3" s="306" t="s">
        <v>1</v>
      </c>
      <c r="C3" s="306" t="s">
        <v>228</v>
      </c>
      <c r="D3" s="306" t="s">
        <v>3</v>
      </c>
      <c r="E3" s="306">
        <v>22</v>
      </c>
      <c r="F3" s="32" t="s">
        <v>345</v>
      </c>
      <c r="G3" s="306"/>
      <c r="H3" s="306" t="s">
        <v>0</v>
      </c>
      <c r="I3" s="306" t="s">
        <v>1</v>
      </c>
      <c r="J3" s="306" t="s">
        <v>17</v>
      </c>
      <c r="K3" s="306" t="s">
        <v>3</v>
      </c>
      <c r="L3" s="306">
        <v>22</v>
      </c>
      <c r="M3" s="32" t="s">
        <v>345</v>
      </c>
      <c r="N3" s="242"/>
    </row>
    <row r="4" spans="1:14" s="11" customFormat="1" ht="22.5" customHeight="1">
      <c r="A4" s="115" t="s">
        <v>275</v>
      </c>
      <c r="B4" s="116" t="s">
        <v>276</v>
      </c>
      <c r="C4" s="117" t="str">
        <f>'[3]1er crit.10m'!$K$4</f>
        <v>274</v>
      </c>
      <c r="D4" s="118" t="s">
        <v>248</v>
      </c>
      <c r="E4" s="92">
        <v>1</v>
      </c>
      <c r="F4" s="121"/>
      <c r="G4" s="121">
        <v>1</v>
      </c>
      <c r="H4" s="148"/>
      <c r="I4" s="149"/>
      <c r="J4" s="150"/>
      <c r="K4" s="270"/>
      <c r="L4" s="223"/>
      <c r="M4" s="121"/>
      <c r="N4" s="12"/>
    </row>
    <row r="5" spans="1:14" s="18" customFormat="1" ht="22.5" customHeight="1">
      <c r="A5" s="115" t="s">
        <v>351</v>
      </c>
      <c r="B5" s="116" t="s">
        <v>267</v>
      </c>
      <c r="C5" s="117" t="s">
        <v>282</v>
      </c>
      <c r="D5" s="118" t="s">
        <v>248</v>
      </c>
      <c r="E5" s="223">
        <v>1</v>
      </c>
      <c r="F5" s="121"/>
      <c r="G5" s="121">
        <v>2</v>
      </c>
      <c r="H5" s="222"/>
      <c r="I5" s="223"/>
      <c r="J5" s="268"/>
      <c r="K5" s="223"/>
      <c r="L5" s="223"/>
      <c r="M5" s="121"/>
      <c r="N5" s="12"/>
    </row>
    <row r="6" spans="1:13" ht="22.5" customHeight="1">
      <c r="A6" s="146" t="s">
        <v>372</v>
      </c>
      <c r="B6" s="114" t="s">
        <v>373</v>
      </c>
      <c r="C6" s="204">
        <v>111</v>
      </c>
      <c r="D6" s="114" t="s">
        <v>245</v>
      </c>
      <c r="E6" s="223">
        <v>1</v>
      </c>
      <c r="F6" s="269"/>
      <c r="G6" s="223">
        <v>3</v>
      </c>
      <c r="H6" s="222"/>
      <c r="I6" s="223"/>
      <c r="J6" s="268"/>
      <c r="K6" s="223"/>
      <c r="L6" s="223"/>
      <c r="M6" s="223"/>
    </row>
    <row r="7" spans="1:13" ht="22.5" customHeight="1">
      <c r="A7" s="146" t="s">
        <v>376</v>
      </c>
      <c r="B7" s="114" t="s">
        <v>360</v>
      </c>
      <c r="C7" s="204">
        <v>111</v>
      </c>
      <c r="D7" s="114"/>
      <c r="E7" s="223">
        <v>1</v>
      </c>
      <c r="F7" s="121"/>
      <c r="G7" s="223">
        <v>4</v>
      </c>
      <c r="H7" s="223"/>
      <c r="I7" s="223"/>
      <c r="J7" s="224"/>
      <c r="K7" s="223"/>
      <c r="L7" s="222"/>
      <c r="M7" s="223"/>
    </row>
    <row r="8" spans="1:14" ht="22.5" customHeight="1">
      <c r="A8" s="146" t="s">
        <v>377</v>
      </c>
      <c r="B8" s="114" t="s">
        <v>278</v>
      </c>
      <c r="C8" s="204">
        <v>111</v>
      </c>
      <c r="D8" s="114"/>
      <c r="E8" s="223">
        <v>1</v>
      </c>
      <c r="F8" s="15"/>
      <c r="G8" s="15">
        <v>5</v>
      </c>
      <c r="H8" s="222"/>
      <c r="I8" s="223"/>
      <c r="J8" s="224"/>
      <c r="K8" s="223"/>
      <c r="L8" s="222"/>
      <c r="M8" s="223"/>
      <c r="N8" s="12"/>
    </row>
    <row r="9" spans="1:14" ht="22.5" customHeight="1">
      <c r="A9" s="111" t="s">
        <v>352</v>
      </c>
      <c r="B9" s="112" t="s">
        <v>249</v>
      </c>
      <c r="C9" s="113" t="s">
        <v>313</v>
      </c>
      <c r="D9" s="112" t="s">
        <v>248</v>
      </c>
      <c r="E9" s="223">
        <v>1</v>
      </c>
      <c r="F9" s="15"/>
      <c r="G9" s="15">
        <v>6</v>
      </c>
      <c r="H9" s="222" t="s">
        <v>128</v>
      </c>
      <c r="I9" s="223" t="s">
        <v>395</v>
      </c>
      <c r="J9" s="224"/>
      <c r="K9" s="223"/>
      <c r="L9" s="222"/>
      <c r="M9" s="15"/>
      <c r="N9" s="12"/>
    </row>
    <row r="10" spans="1:14" ht="22.5" customHeight="1">
      <c r="A10" s="146" t="s">
        <v>347</v>
      </c>
      <c r="B10" s="114" t="s">
        <v>314</v>
      </c>
      <c r="C10" s="119" t="s">
        <v>286</v>
      </c>
      <c r="D10" s="114"/>
      <c r="E10" s="223">
        <v>1</v>
      </c>
      <c r="F10" s="15"/>
      <c r="G10" s="15">
        <v>7</v>
      </c>
      <c r="H10" s="222"/>
      <c r="I10" s="223"/>
      <c r="J10" s="224"/>
      <c r="K10" s="223"/>
      <c r="L10" s="222"/>
      <c r="M10" s="15"/>
      <c r="N10" s="12"/>
    </row>
    <row r="11" spans="1:14" ht="22.5" customHeight="1">
      <c r="A11" s="146" t="s">
        <v>370</v>
      </c>
      <c r="B11" s="114" t="s">
        <v>371</v>
      </c>
      <c r="C11" s="204">
        <v>111</v>
      </c>
      <c r="D11" s="114" t="s">
        <v>245</v>
      </c>
      <c r="E11" s="223">
        <v>1</v>
      </c>
      <c r="F11" s="15"/>
      <c r="G11" s="15">
        <v>8</v>
      </c>
      <c r="H11" s="222"/>
      <c r="I11" s="223"/>
      <c r="J11" s="224"/>
      <c r="K11" s="223"/>
      <c r="L11" s="222"/>
      <c r="M11" s="15"/>
      <c r="N11" s="12"/>
    </row>
    <row r="12" spans="1:14" ht="22.5" customHeight="1">
      <c r="A12" s="114" t="s">
        <v>263</v>
      </c>
      <c r="B12" s="114" t="s">
        <v>264</v>
      </c>
      <c r="C12" s="119" t="str">
        <f>'[1]1er crit.10m'!$K$4</f>
        <v>162</v>
      </c>
      <c r="D12" s="114" t="s">
        <v>247</v>
      </c>
      <c r="E12" s="223">
        <v>1</v>
      </c>
      <c r="F12" s="15"/>
      <c r="G12" s="15">
        <v>9</v>
      </c>
      <c r="H12" s="222"/>
      <c r="I12" s="223"/>
      <c r="J12" s="224"/>
      <c r="K12" s="223"/>
      <c r="L12" s="222"/>
      <c r="M12" s="15"/>
      <c r="N12" s="12"/>
    </row>
    <row r="13" spans="1:14" ht="22.5" customHeight="1">
      <c r="A13" s="222"/>
      <c r="B13" s="223"/>
      <c r="C13" s="224"/>
      <c r="D13" s="223"/>
      <c r="E13" s="223"/>
      <c r="F13" s="15"/>
      <c r="G13" s="15">
        <v>10</v>
      </c>
      <c r="H13" s="222"/>
      <c r="I13" s="223"/>
      <c r="J13" s="224"/>
      <c r="K13" s="223"/>
      <c r="L13" s="223"/>
      <c r="M13" s="15"/>
      <c r="N13" s="12"/>
    </row>
    <row r="14" spans="1:14" ht="22.5" customHeight="1">
      <c r="A14" s="214"/>
      <c r="B14" s="92"/>
      <c r="C14" s="102"/>
      <c r="D14" s="92"/>
      <c r="E14" s="223"/>
      <c r="F14" s="15"/>
      <c r="G14" s="15">
        <v>11</v>
      </c>
      <c r="H14" s="214"/>
      <c r="I14" s="92"/>
      <c r="J14" s="102"/>
      <c r="K14" s="92"/>
      <c r="L14" s="223"/>
      <c r="M14" s="15"/>
      <c r="N14" s="12"/>
    </row>
    <row r="15" spans="1:14" ht="22.5" customHeight="1">
      <c r="A15" s="222"/>
      <c r="B15" s="223"/>
      <c r="C15" s="224"/>
      <c r="D15" s="223"/>
      <c r="E15" s="223"/>
      <c r="F15" s="15"/>
      <c r="G15" s="15">
        <v>12</v>
      </c>
      <c r="H15" s="222"/>
      <c r="I15" s="223"/>
      <c r="J15" s="224"/>
      <c r="K15" s="223"/>
      <c r="L15" s="223"/>
      <c r="M15" s="15"/>
      <c r="N15" s="12"/>
    </row>
    <row r="16" spans="1:14" ht="22.5" customHeight="1">
      <c r="A16" s="299" t="s">
        <v>289</v>
      </c>
      <c r="B16" s="300" t="s">
        <v>290</v>
      </c>
      <c r="C16" s="301" t="s">
        <v>291</v>
      </c>
      <c r="D16" s="300" t="s">
        <v>243</v>
      </c>
      <c r="E16" s="223"/>
      <c r="F16" s="15">
        <v>1</v>
      </c>
      <c r="G16" s="15">
        <v>13</v>
      </c>
      <c r="H16" s="222"/>
      <c r="I16" s="223"/>
      <c r="J16" s="224"/>
      <c r="K16" s="223"/>
      <c r="L16" s="223"/>
      <c r="M16" s="15"/>
      <c r="N16" s="12"/>
    </row>
    <row r="17" spans="1:14" ht="22.5" customHeight="1">
      <c r="A17" s="286" t="s">
        <v>378</v>
      </c>
      <c r="B17" s="253" t="s">
        <v>379</v>
      </c>
      <c r="C17" s="295">
        <v>111</v>
      </c>
      <c r="D17" s="253"/>
      <c r="E17" s="223"/>
      <c r="F17" s="15">
        <v>1</v>
      </c>
      <c r="G17" s="15">
        <v>14</v>
      </c>
      <c r="H17" s="222"/>
      <c r="I17" s="223"/>
      <c r="J17" s="224"/>
      <c r="K17" s="223"/>
      <c r="L17" s="223"/>
      <c r="M17" s="267"/>
      <c r="N17" s="12"/>
    </row>
    <row r="18" spans="1:14" ht="22.5" customHeight="1">
      <c r="A18" s="286" t="s">
        <v>366</v>
      </c>
      <c r="B18" s="253" t="s">
        <v>367</v>
      </c>
      <c r="C18" s="295">
        <v>111</v>
      </c>
      <c r="D18" s="253" t="s">
        <v>245</v>
      </c>
      <c r="E18" s="223"/>
      <c r="F18" s="15">
        <v>1</v>
      </c>
      <c r="G18" s="15">
        <v>15</v>
      </c>
      <c r="H18" s="272"/>
      <c r="I18" s="271"/>
      <c r="J18" s="273"/>
      <c r="K18" s="271"/>
      <c r="L18" s="223"/>
      <c r="M18" s="267"/>
      <c r="N18" s="12"/>
    </row>
    <row r="19" spans="1:13" s="52" customFormat="1" ht="30" customHeight="1">
      <c r="A19" s="310"/>
      <c r="B19" s="310"/>
      <c r="C19" s="310"/>
      <c r="D19" s="310"/>
      <c r="E19" s="310">
        <v>22</v>
      </c>
      <c r="F19" s="310" t="s">
        <v>345</v>
      </c>
      <c r="G19" s="310"/>
      <c r="H19" s="310"/>
      <c r="I19" s="310"/>
      <c r="J19" s="310"/>
      <c r="K19" s="310"/>
      <c r="L19" s="310">
        <v>22</v>
      </c>
      <c r="M19" s="310" t="s">
        <v>345</v>
      </c>
    </row>
    <row r="20" spans="1:13" s="243" customFormat="1" ht="30" customHeight="1">
      <c r="A20" s="361" t="s">
        <v>356</v>
      </c>
      <c r="B20" s="361"/>
      <c r="C20" s="361"/>
      <c r="D20" s="361"/>
      <c r="E20" s="302">
        <f>SUM(E4:E18)</f>
        <v>9</v>
      </c>
      <c r="F20" s="302">
        <f>SUM(F4:F18)</f>
        <v>3</v>
      </c>
      <c r="G20" s="302"/>
      <c r="H20" s="361" t="s">
        <v>356</v>
      </c>
      <c r="I20" s="361"/>
      <c r="J20" s="361"/>
      <c r="K20" s="361"/>
      <c r="L20" s="302">
        <f>SUM(L4:L18)</f>
        <v>0</v>
      </c>
      <c r="M20" s="302">
        <f>SUM(M4:M18)</f>
        <v>0</v>
      </c>
    </row>
    <row r="21" spans="1:13" s="12" customFormat="1" ht="22.5" customHeight="1">
      <c r="A21" s="304" t="s">
        <v>16</v>
      </c>
      <c r="B21" s="304" t="s">
        <v>337</v>
      </c>
      <c r="C21" s="359" t="s">
        <v>126</v>
      </c>
      <c r="D21" s="359"/>
      <c r="E21" s="359"/>
      <c r="F21" s="359"/>
      <c r="G21" s="359" t="s">
        <v>354</v>
      </c>
      <c r="H21" s="359"/>
      <c r="I21" s="362" t="s">
        <v>389</v>
      </c>
      <c r="J21" s="362"/>
      <c r="K21" s="362"/>
      <c r="L21" s="359">
        <v>2022</v>
      </c>
      <c r="M21" s="359"/>
    </row>
    <row r="22" spans="1:13" ht="22.5" customHeight="1">
      <c r="A22" s="53" t="s">
        <v>83</v>
      </c>
      <c r="B22" s="57">
        <v>44681</v>
      </c>
      <c r="C22" s="53" t="s">
        <v>128</v>
      </c>
      <c r="D22" s="53" t="s">
        <v>129</v>
      </c>
      <c r="E22" s="360" t="s">
        <v>253</v>
      </c>
      <c r="F22" s="360"/>
      <c r="G22" s="53"/>
      <c r="H22" s="53" t="s">
        <v>83</v>
      </c>
      <c r="I22" s="57">
        <v>44681</v>
      </c>
      <c r="J22" s="53" t="s">
        <v>128</v>
      </c>
      <c r="K22" s="53" t="s">
        <v>130</v>
      </c>
      <c r="L22" s="360" t="s">
        <v>361</v>
      </c>
      <c r="M22" s="360"/>
    </row>
    <row r="23" spans="1:14" s="11" customFormat="1" ht="37.5" customHeight="1">
      <c r="A23" s="306" t="s">
        <v>0</v>
      </c>
      <c r="B23" s="306" t="s">
        <v>1</v>
      </c>
      <c r="C23" s="306" t="s">
        <v>228</v>
      </c>
      <c r="D23" s="306" t="s">
        <v>3</v>
      </c>
      <c r="E23" s="306">
        <v>22</v>
      </c>
      <c r="F23" s="32" t="s">
        <v>345</v>
      </c>
      <c r="G23" s="306"/>
      <c r="H23" s="306" t="s">
        <v>0</v>
      </c>
      <c r="I23" s="306" t="s">
        <v>1</v>
      </c>
      <c r="J23" s="306" t="s">
        <v>17</v>
      </c>
      <c r="K23" s="306" t="s">
        <v>3</v>
      </c>
      <c r="L23" s="306">
        <v>22</v>
      </c>
      <c r="M23" s="32" t="s">
        <v>345</v>
      </c>
      <c r="N23" s="242"/>
    </row>
    <row r="24" spans="1:14" s="11" customFormat="1" ht="22.5" customHeight="1">
      <c r="A24" s="115" t="s">
        <v>283</v>
      </c>
      <c r="B24" s="116" t="s">
        <v>319</v>
      </c>
      <c r="C24" s="117" t="s">
        <v>282</v>
      </c>
      <c r="D24" s="118" t="s">
        <v>245</v>
      </c>
      <c r="E24" s="92">
        <v>1</v>
      </c>
      <c r="F24" s="121"/>
      <c r="G24" s="121">
        <v>1</v>
      </c>
      <c r="H24" s="115" t="s">
        <v>374</v>
      </c>
      <c r="I24" s="116" t="s">
        <v>274</v>
      </c>
      <c r="J24" s="117" t="str">
        <f>'[3]1er crit.10m'!$K$4</f>
        <v>274</v>
      </c>
      <c r="K24" s="118" t="s">
        <v>247</v>
      </c>
      <c r="L24" s="92">
        <v>1</v>
      </c>
      <c r="M24" s="121"/>
      <c r="N24" s="12"/>
    </row>
    <row r="25" spans="1:14" s="18" customFormat="1" ht="22.5" customHeight="1">
      <c r="A25" s="146" t="s">
        <v>382</v>
      </c>
      <c r="B25" s="114" t="s">
        <v>262</v>
      </c>
      <c r="C25" s="204">
        <v>111</v>
      </c>
      <c r="D25" s="114" t="s">
        <v>245</v>
      </c>
      <c r="E25" s="223">
        <v>1</v>
      </c>
      <c r="F25" s="121"/>
      <c r="G25" s="121">
        <v>2</v>
      </c>
      <c r="H25" s="112" t="s">
        <v>349</v>
      </c>
      <c r="I25" s="266" t="s">
        <v>350</v>
      </c>
      <c r="J25" s="119" t="s">
        <v>348</v>
      </c>
      <c r="K25" s="114" t="s">
        <v>242</v>
      </c>
      <c r="L25" s="223">
        <v>1</v>
      </c>
      <c r="M25" s="121"/>
      <c r="N25" s="12"/>
    </row>
    <row r="26" spans="1:13" ht="22.5" customHeight="1">
      <c r="A26" s="146" t="s">
        <v>384</v>
      </c>
      <c r="B26" s="114" t="s">
        <v>385</v>
      </c>
      <c r="C26" s="204">
        <v>111</v>
      </c>
      <c r="D26" s="114" t="s">
        <v>248</v>
      </c>
      <c r="E26" s="223">
        <v>1</v>
      </c>
      <c r="F26" s="269"/>
      <c r="G26" s="223">
        <v>3</v>
      </c>
      <c r="H26" s="112" t="s">
        <v>380</v>
      </c>
      <c r="I26" s="266" t="s">
        <v>381</v>
      </c>
      <c r="J26" s="119" t="s">
        <v>294</v>
      </c>
      <c r="K26" s="114" t="s">
        <v>242</v>
      </c>
      <c r="L26" s="223">
        <v>1</v>
      </c>
      <c r="M26" s="223"/>
    </row>
    <row r="27" spans="1:13" ht="22.5" customHeight="1">
      <c r="A27" s="146" t="s">
        <v>364</v>
      </c>
      <c r="B27" s="114" t="s">
        <v>365</v>
      </c>
      <c r="C27" s="204">
        <v>111</v>
      </c>
      <c r="D27" s="114" t="s">
        <v>245</v>
      </c>
      <c r="E27" s="214">
        <v>1</v>
      </c>
      <c r="F27" s="269"/>
      <c r="G27" s="223">
        <v>4</v>
      </c>
      <c r="H27" s="114" t="s">
        <v>250</v>
      </c>
      <c r="I27" s="114" t="s">
        <v>251</v>
      </c>
      <c r="J27" s="119" t="str">
        <f>'[2]1er crit.10m'!$K$4</f>
        <v>170</v>
      </c>
      <c r="K27" s="114" t="s">
        <v>242</v>
      </c>
      <c r="L27" s="222">
        <v>1</v>
      </c>
      <c r="M27" s="223"/>
    </row>
    <row r="28" spans="1:14" ht="22.5" customHeight="1">
      <c r="A28" s="146" t="s">
        <v>265</v>
      </c>
      <c r="B28" s="114" t="s">
        <v>264</v>
      </c>
      <c r="C28" s="204">
        <v>162</v>
      </c>
      <c r="D28" s="114" t="s">
        <v>248</v>
      </c>
      <c r="E28" s="223">
        <v>1</v>
      </c>
      <c r="F28" s="15"/>
      <c r="G28" s="15">
        <v>5</v>
      </c>
      <c r="H28" s="146" t="s">
        <v>366</v>
      </c>
      <c r="I28" s="114" t="s">
        <v>367</v>
      </c>
      <c r="J28" s="204">
        <v>111</v>
      </c>
      <c r="K28" s="114" t="s">
        <v>245</v>
      </c>
      <c r="L28" s="223">
        <v>1</v>
      </c>
      <c r="M28" s="223"/>
      <c r="N28" s="12"/>
    </row>
    <row r="29" spans="1:14" ht="22.5" customHeight="1">
      <c r="A29" s="146" t="s">
        <v>346</v>
      </c>
      <c r="B29" s="114" t="s">
        <v>267</v>
      </c>
      <c r="C29" s="119" t="s">
        <v>286</v>
      </c>
      <c r="D29" s="118" t="s">
        <v>248</v>
      </c>
      <c r="E29" s="223">
        <v>1</v>
      </c>
      <c r="F29" s="15"/>
      <c r="G29" s="15">
        <v>6</v>
      </c>
      <c r="H29" s="222"/>
      <c r="I29" s="223"/>
      <c r="J29" s="268"/>
      <c r="K29" s="223"/>
      <c r="L29" s="223"/>
      <c r="M29" s="15"/>
      <c r="N29" s="12"/>
    </row>
    <row r="30" spans="1:14" ht="22.5" customHeight="1">
      <c r="A30" s="115" t="s">
        <v>277</v>
      </c>
      <c r="B30" s="116" t="s">
        <v>278</v>
      </c>
      <c r="C30" s="119" t="s">
        <v>282</v>
      </c>
      <c r="D30" s="118" t="s">
        <v>248</v>
      </c>
      <c r="E30" s="222">
        <v>1</v>
      </c>
      <c r="F30" s="15"/>
      <c r="G30" s="15">
        <v>7</v>
      </c>
      <c r="H30" s="222"/>
      <c r="I30" s="223"/>
      <c r="J30" s="268"/>
      <c r="K30" s="223"/>
      <c r="L30" s="223"/>
      <c r="M30" s="15"/>
      <c r="N30" s="12"/>
    </row>
    <row r="31" spans="1:14" ht="22.5" customHeight="1">
      <c r="A31" s="222"/>
      <c r="B31" s="223"/>
      <c r="C31" s="224"/>
      <c r="D31" s="223"/>
      <c r="E31" s="223"/>
      <c r="F31" s="15"/>
      <c r="G31" s="15">
        <v>8</v>
      </c>
      <c r="H31" s="222"/>
      <c r="I31" s="223"/>
      <c r="J31" s="224"/>
      <c r="K31" s="223"/>
      <c r="L31" s="223"/>
      <c r="M31" s="15"/>
      <c r="N31" s="12"/>
    </row>
    <row r="32" spans="1:14" ht="22.5" customHeight="1">
      <c r="A32" s="222"/>
      <c r="B32" s="223"/>
      <c r="C32" s="224"/>
      <c r="D32" s="223"/>
      <c r="E32" s="223"/>
      <c r="F32" s="15"/>
      <c r="G32" s="15">
        <v>9</v>
      </c>
      <c r="H32" s="222"/>
      <c r="I32" s="223"/>
      <c r="J32" s="224"/>
      <c r="K32" s="223"/>
      <c r="L32" s="222"/>
      <c r="M32" s="15"/>
      <c r="N32" s="12"/>
    </row>
    <row r="33" spans="1:14" ht="22.5" customHeight="1">
      <c r="A33" s="214"/>
      <c r="B33" s="92"/>
      <c r="C33" s="102"/>
      <c r="D33" s="92"/>
      <c r="E33" s="92"/>
      <c r="F33" s="15"/>
      <c r="G33" s="15">
        <v>10</v>
      </c>
      <c r="H33" s="222"/>
      <c r="I33" s="223"/>
      <c r="J33" s="224"/>
      <c r="K33" s="223"/>
      <c r="L33" s="222"/>
      <c r="M33" s="15"/>
      <c r="N33" s="12"/>
    </row>
    <row r="34" spans="1:14" ht="22.5" customHeight="1">
      <c r="A34" s="214"/>
      <c r="B34" s="92"/>
      <c r="C34" s="102"/>
      <c r="D34" s="92"/>
      <c r="E34" s="223"/>
      <c r="F34" s="15"/>
      <c r="G34" s="15">
        <v>11</v>
      </c>
      <c r="H34" s="222"/>
      <c r="I34" s="223"/>
      <c r="J34" s="224"/>
      <c r="K34" s="223"/>
      <c r="L34" s="222"/>
      <c r="M34" s="15"/>
      <c r="N34" s="12"/>
    </row>
    <row r="35" spans="1:14" ht="22.5" customHeight="1">
      <c r="A35" s="222"/>
      <c r="B35" s="223"/>
      <c r="C35" s="224"/>
      <c r="D35" s="223"/>
      <c r="E35" s="223"/>
      <c r="F35" s="15"/>
      <c r="G35" s="15">
        <v>12</v>
      </c>
      <c r="H35" s="222"/>
      <c r="I35" s="222"/>
      <c r="J35" s="222"/>
      <c r="K35" s="222"/>
      <c r="L35" s="222"/>
      <c r="M35" s="15"/>
      <c r="N35" s="12"/>
    </row>
    <row r="36" spans="1:14" ht="22.5" customHeight="1">
      <c r="A36" s="214"/>
      <c r="B36" s="92"/>
      <c r="C36" s="102"/>
      <c r="D36" s="92"/>
      <c r="E36" s="223"/>
      <c r="F36" s="15"/>
      <c r="G36" s="15">
        <v>13</v>
      </c>
      <c r="H36" s="286" t="s">
        <v>265</v>
      </c>
      <c r="I36" s="253" t="s">
        <v>264</v>
      </c>
      <c r="J36" s="287" t="str">
        <f>'[1]1er crit.10m'!$K$4</f>
        <v>162</v>
      </c>
      <c r="K36" s="253" t="s">
        <v>248</v>
      </c>
      <c r="L36" s="222"/>
      <c r="M36" s="15">
        <v>1</v>
      </c>
      <c r="N36" s="12"/>
    </row>
    <row r="37" spans="1:14" ht="22.5" customHeight="1">
      <c r="A37" s="286" t="s">
        <v>370</v>
      </c>
      <c r="B37" s="253" t="s">
        <v>371</v>
      </c>
      <c r="C37" s="295">
        <v>111</v>
      </c>
      <c r="D37" s="253" t="s">
        <v>245</v>
      </c>
      <c r="E37" s="223"/>
      <c r="F37" s="15">
        <v>1</v>
      </c>
      <c r="G37" s="15">
        <v>14</v>
      </c>
      <c r="H37" s="290" t="s">
        <v>277</v>
      </c>
      <c r="I37" s="289" t="s">
        <v>278</v>
      </c>
      <c r="J37" s="291" t="s">
        <v>282</v>
      </c>
      <c r="K37" s="292" t="s">
        <v>248</v>
      </c>
      <c r="L37" s="222"/>
      <c r="M37" s="15">
        <v>1</v>
      </c>
      <c r="N37" s="12"/>
    </row>
    <row r="38" spans="1:14" ht="22.5" customHeight="1">
      <c r="A38" s="286" t="s">
        <v>393</v>
      </c>
      <c r="B38" s="253" t="s">
        <v>394</v>
      </c>
      <c r="C38" s="287" t="str">
        <f>'[1]1er crit.10m'!$K$4</f>
        <v>162</v>
      </c>
      <c r="D38" s="253" t="s">
        <v>242</v>
      </c>
      <c r="E38" s="223"/>
      <c r="F38" s="15">
        <v>1</v>
      </c>
      <c r="G38" s="15">
        <v>15</v>
      </c>
      <c r="H38" s="286" t="s">
        <v>364</v>
      </c>
      <c r="I38" s="253" t="s">
        <v>365</v>
      </c>
      <c r="J38" s="295">
        <v>111</v>
      </c>
      <c r="K38" s="253" t="s">
        <v>245</v>
      </c>
      <c r="L38" s="223"/>
      <c r="M38" s="267">
        <v>1</v>
      </c>
      <c r="N38" s="12"/>
    </row>
    <row r="39" spans="1:13" s="52" customFormat="1" ht="21" customHeight="1">
      <c r="A39" s="310"/>
      <c r="B39" s="310"/>
      <c r="C39" s="310"/>
      <c r="D39" s="310"/>
      <c r="E39" s="310">
        <v>22</v>
      </c>
      <c r="F39" s="310" t="s">
        <v>345</v>
      </c>
      <c r="G39" s="310"/>
      <c r="H39" s="310"/>
      <c r="I39" s="310"/>
      <c r="J39" s="310"/>
      <c r="K39" s="310"/>
      <c r="L39" s="310">
        <v>22</v>
      </c>
      <c r="M39" s="310" t="s">
        <v>345</v>
      </c>
    </row>
    <row r="40" spans="1:13" s="243" customFormat="1" ht="33.75" customHeight="1">
      <c r="A40" s="361" t="s">
        <v>356</v>
      </c>
      <c r="B40" s="361"/>
      <c r="C40" s="361"/>
      <c r="D40" s="361"/>
      <c r="E40" s="302">
        <f>SUM(E24:E38)</f>
        <v>7</v>
      </c>
      <c r="F40" s="302">
        <f>SUM(F24:F38)</f>
        <v>2</v>
      </c>
      <c r="G40" s="302"/>
      <c r="H40" s="361" t="s">
        <v>356</v>
      </c>
      <c r="I40" s="361"/>
      <c r="J40" s="361"/>
      <c r="K40" s="361"/>
      <c r="L40" s="302">
        <f>SUM(L24:L38)</f>
        <v>5</v>
      </c>
      <c r="M40" s="302">
        <f>SUM(M24:M38)</f>
        <v>3</v>
      </c>
    </row>
    <row r="41" spans="1:13" s="12" customFormat="1" ht="22.5" customHeight="1">
      <c r="A41" s="304" t="s">
        <v>16</v>
      </c>
      <c r="B41" s="304" t="s">
        <v>337</v>
      </c>
      <c r="C41" s="359" t="s">
        <v>126</v>
      </c>
      <c r="D41" s="359"/>
      <c r="E41" s="359"/>
      <c r="F41" s="359"/>
      <c r="G41" s="359" t="s">
        <v>354</v>
      </c>
      <c r="H41" s="359"/>
      <c r="I41" s="362" t="s">
        <v>389</v>
      </c>
      <c r="J41" s="362"/>
      <c r="K41" s="362"/>
      <c r="L41" s="359">
        <v>2022</v>
      </c>
      <c r="M41" s="359"/>
    </row>
    <row r="42" spans="1:13" s="4" customFormat="1" ht="22.5" customHeight="1">
      <c r="A42" s="53" t="s">
        <v>28</v>
      </c>
      <c r="B42" s="57">
        <v>44682</v>
      </c>
      <c r="C42" s="53" t="s">
        <v>128</v>
      </c>
      <c r="D42" s="53" t="s">
        <v>131</v>
      </c>
      <c r="E42" s="360" t="s">
        <v>338</v>
      </c>
      <c r="F42" s="360"/>
      <c r="G42" s="53"/>
      <c r="H42" s="53"/>
      <c r="I42" s="57"/>
      <c r="J42" s="53"/>
      <c r="K42" s="53"/>
      <c r="L42" s="360"/>
      <c r="M42" s="360"/>
    </row>
    <row r="43" spans="1:14" s="11" customFormat="1" ht="37.5" customHeight="1">
      <c r="A43" s="306" t="s">
        <v>0</v>
      </c>
      <c r="B43" s="306" t="s">
        <v>1</v>
      </c>
      <c r="C43" s="306" t="s">
        <v>17</v>
      </c>
      <c r="D43" s="306" t="s">
        <v>3</v>
      </c>
      <c r="E43" s="306">
        <v>22</v>
      </c>
      <c r="F43" s="32" t="s">
        <v>345</v>
      </c>
      <c r="G43" s="306"/>
      <c r="H43" s="306"/>
      <c r="I43" s="306"/>
      <c r="J43" s="306"/>
      <c r="K43" s="306"/>
      <c r="L43" s="306"/>
      <c r="M43" s="32"/>
      <c r="N43" s="242"/>
    </row>
    <row r="44" spans="1:13" ht="21" customHeight="1">
      <c r="A44" s="115" t="s">
        <v>142</v>
      </c>
      <c r="B44" s="116" t="s">
        <v>280</v>
      </c>
      <c r="C44" s="117" t="str">
        <f>'[3]1er crit.10m'!$K$4</f>
        <v>274</v>
      </c>
      <c r="D44" s="118" t="s">
        <v>248</v>
      </c>
      <c r="E44" s="223">
        <v>1</v>
      </c>
      <c r="F44" s="121"/>
      <c r="G44" s="121">
        <v>1</v>
      </c>
      <c r="H44" s="222"/>
      <c r="I44" s="223"/>
      <c r="J44" s="224"/>
      <c r="K44" s="223"/>
      <c r="L44" s="223"/>
      <c r="M44" s="121"/>
    </row>
    <row r="45" spans="1:13" ht="21" customHeight="1">
      <c r="A45" s="111" t="s">
        <v>312</v>
      </c>
      <c r="B45" s="112" t="s">
        <v>318</v>
      </c>
      <c r="C45" s="113" t="s">
        <v>313</v>
      </c>
      <c r="D45" s="118" t="s">
        <v>248</v>
      </c>
      <c r="E45" s="214">
        <v>1</v>
      </c>
      <c r="F45" s="15"/>
      <c r="G45" s="121">
        <v>2</v>
      </c>
      <c r="H45" s="223"/>
      <c r="I45" s="223"/>
      <c r="J45" s="224"/>
      <c r="K45" s="223"/>
      <c r="L45" s="214"/>
      <c r="M45" s="121"/>
    </row>
    <row r="46" spans="1:13" ht="21" customHeight="1">
      <c r="A46" s="111" t="s">
        <v>392</v>
      </c>
      <c r="B46" s="112" t="s">
        <v>360</v>
      </c>
      <c r="C46" s="113" t="s">
        <v>313</v>
      </c>
      <c r="D46" s="118" t="s">
        <v>248</v>
      </c>
      <c r="E46" s="223">
        <v>1</v>
      </c>
      <c r="F46" s="15"/>
      <c r="G46" s="15">
        <v>3</v>
      </c>
      <c r="H46" s="222"/>
      <c r="I46" s="223"/>
      <c r="J46" s="224"/>
      <c r="K46" s="223"/>
      <c r="L46" s="214"/>
      <c r="M46" s="15"/>
    </row>
    <row r="47" spans="1:13" ht="21" customHeight="1">
      <c r="A47" s="146" t="s">
        <v>390</v>
      </c>
      <c r="B47" s="114" t="s">
        <v>391</v>
      </c>
      <c r="C47" s="119" t="str">
        <f>'[4]1er crit.10m'!$K$4</f>
        <v>276</v>
      </c>
      <c r="D47" s="114" t="s">
        <v>248</v>
      </c>
      <c r="E47" s="92">
        <v>1</v>
      </c>
      <c r="F47" s="15"/>
      <c r="G47" s="15">
        <v>4</v>
      </c>
      <c r="H47" s="222"/>
      <c r="I47" s="223"/>
      <c r="J47" s="224"/>
      <c r="K47" s="223"/>
      <c r="L47" s="223"/>
      <c r="M47" s="15"/>
    </row>
    <row r="48" spans="1:13" ht="21" customHeight="1">
      <c r="A48" s="146" t="s">
        <v>315</v>
      </c>
      <c r="B48" s="114" t="s">
        <v>316</v>
      </c>
      <c r="C48" s="119" t="s">
        <v>286</v>
      </c>
      <c r="D48" s="114" t="s">
        <v>248</v>
      </c>
      <c r="E48" s="92">
        <v>1</v>
      </c>
      <c r="F48" s="15"/>
      <c r="G48" s="15">
        <v>5</v>
      </c>
      <c r="H48" s="223"/>
      <c r="I48" s="223"/>
      <c r="J48" s="224"/>
      <c r="K48" s="223"/>
      <c r="L48" s="223"/>
      <c r="M48" s="15"/>
    </row>
    <row r="49" spans="1:13" ht="21" customHeight="1">
      <c r="A49" s="214"/>
      <c r="B49" s="92"/>
      <c r="C49" s="102"/>
      <c r="D49" s="92"/>
      <c r="E49" s="92"/>
      <c r="F49" s="15"/>
      <c r="G49" s="15">
        <v>6</v>
      </c>
      <c r="H49" s="223"/>
      <c r="I49" s="223"/>
      <c r="J49" s="224"/>
      <c r="K49" s="223"/>
      <c r="L49" s="223"/>
      <c r="M49" s="15"/>
    </row>
    <row r="50" spans="1:13" ht="21" customHeight="1">
      <c r="A50" s="214"/>
      <c r="B50" s="92"/>
      <c r="C50" s="102"/>
      <c r="D50" s="92"/>
      <c r="E50" s="92"/>
      <c r="F50" s="15"/>
      <c r="G50" s="15">
        <v>7</v>
      </c>
      <c r="H50" s="223"/>
      <c r="I50" s="223"/>
      <c r="J50" s="224"/>
      <c r="K50" s="223"/>
      <c r="L50" s="223"/>
      <c r="M50" s="15"/>
    </row>
    <row r="51" spans="1:13" ht="21" customHeight="1">
      <c r="A51" s="214"/>
      <c r="B51" s="92"/>
      <c r="C51" s="102"/>
      <c r="D51" s="92"/>
      <c r="E51" s="223"/>
      <c r="F51" s="15"/>
      <c r="G51" s="15">
        <v>8</v>
      </c>
      <c r="H51" s="222"/>
      <c r="I51" s="223"/>
      <c r="J51" s="224"/>
      <c r="K51" s="223"/>
      <c r="L51" s="223"/>
      <c r="M51" s="15"/>
    </row>
    <row r="52" spans="1:13" s="4" customFormat="1" ht="21" customHeight="1">
      <c r="A52" s="222"/>
      <c r="B52" s="223"/>
      <c r="C52" s="268"/>
      <c r="D52" s="223"/>
      <c r="E52" s="223"/>
      <c r="F52" s="15"/>
      <c r="G52" s="15">
        <v>9</v>
      </c>
      <c r="H52" s="223"/>
      <c r="I52" s="223"/>
      <c r="J52" s="224"/>
      <c r="K52" s="223"/>
      <c r="L52" s="223"/>
      <c r="M52" s="15"/>
    </row>
    <row r="53" spans="1:13" s="4" customFormat="1" ht="21" customHeight="1">
      <c r="A53" s="214"/>
      <c r="B53" s="92"/>
      <c r="C53" s="102"/>
      <c r="D53" s="92"/>
      <c r="E53" s="92"/>
      <c r="F53" s="15"/>
      <c r="G53" s="15">
        <v>10</v>
      </c>
      <c r="H53" s="222"/>
      <c r="I53" s="223"/>
      <c r="J53" s="224"/>
      <c r="K53" s="223"/>
      <c r="L53" s="223"/>
      <c r="M53" s="15"/>
    </row>
    <row r="54" spans="1:13" s="4" customFormat="1" ht="21" customHeight="1">
      <c r="A54" s="222"/>
      <c r="B54" s="223"/>
      <c r="C54" s="224"/>
      <c r="D54" s="223"/>
      <c r="E54" s="223"/>
      <c r="F54" s="15"/>
      <c r="G54" s="15">
        <v>11</v>
      </c>
      <c r="H54" s="222"/>
      <c r="I54" s="223"/>
      <c r="J54" s="224"/>
      <c r="K54" s="223"/>
      <c r="L54" s="223"/>
      <c r="M54" s="15"/>
    </row>
    <row r="55" spans="1:13" s="4" customFormat="1" ht="21" customHeight="1">
      <c r="A55" s="214"/>
      <c r="B55" s="92"/>
      <c r="C55" s="102"/>
      <c r="D55" s="92"/>
      <c r="E55" s="92"/>
      <c r="F55" s="15"/>
      <c r="G55" s="15">
        <v>12</v>
      </c>
      <c r="H55" s="222"/>
      <c r="I55" s="223"/>
      <c r="J55" s="224"/>
      <c r="K55" s="223"/>
      <c r="L55" s="223"/>
      <c r="M55" s="15"/>
    </row>
    <row r="56" spans="1:13" s="4" customFormat="1" ht="21" customHeight="1">
      <c r="A56" s="222"/>
      <c r="B56" s="223"/>
      <c r="C56" s="268"/>
      <c r="D56" s="223"/>
      <c r="E56" s="223"/>
      <c r="F56" s="15"/>
      <c r="G56" s="15">
        <v>13</v>
      </c>
      <c r="H56" s="222"/>
      <c r="I56" s="223"/>
      <c r="J56" s="224"/>
      <c r="K56" s="223"/>
      <c r="L56" s="223"/>
      <c r="M56" s="15"/>
    </row>
    <row r="57" spans="1:13" s="4" customFormat="1" ht="21" customHeight="1">
      <c r="A57" s="214"/>
      <c r="B57" s="92"/>
      <c r="C57" s="102"/>
      <c r="D57" s="92"/>
      <c r="E57" s="92"/>
      <c r="F57" s="15"/>
      <c r="G57" s="15">
        <v>14</v>
      </c>
      <c r="H57" s="222"/>
      <c r="I57" s="223"/>
      <c r="J57" s="224"/>
      <c r="K57" s="223"/>
      <c r="L57" s="223"/>
      <c r="M57" s="15"/>
    </row>
    <row r="58" spans="1:13" s="4" customFormat="1" ht="21" customHeight="1">
      <c r="A58" s="286" t="s">
        <v>346</v>
      </c>
      <c r="B58" s="253" t="s">
        <v>267</v>
      </c>
      <c r="C58" s="287" t="s">
        <v>286</v>
      </c>
      <c r="D58" s="253"/>
      <c r="E58" s="92"/>
      <c r="F58" s="15">
        <v>1</v>
      </c>
      <c r="G58" s="15">
        <v>15</v>
      </c>
      <c r="H58" s="222"/>
      <c r="I58" s="223"/>
      <c r="J58" s="224"/>
      <c r="K58" s="223"/>
      <c r="L58" s="223"/>
      <c r="M58" s="15"/>
    </row>
    <row r="59" spans="1:13" s="52" customFormat="1" ht="21" customHeight="1">
      <c r="A59" s="310"/>
      <c r="B59" s="310"/>
      <c r="C59" s="310"/>
      <c r="D59" s="310"/>
      <c r="E59" s="310">
        <v>22</v>
      </c>
      <c r="F59" s="310" t="s">
        <v>345</v>
      </c>
      <c r="G59" s="310"/>
      <c r="H59" s="310"/>
      <c r="I59" s="310"/>
      <c r="J59" s="310"/>
      <c r="K59" s="310"/>
      <c r="L59" s="310">
        <v>22</v>
      </c>
      <c r="M59" s="310" t="s">
        <v>345</v>
      </c>
    </row>
    <row r="60" spans="1:13" s="242" customFormat="1" ht="30" customHeight="1">
      <c r="A60" s="361" t="s">
        <v>356</v>
      </c>
      <c r="B60" s="361"/>
      <c r="C60" s="361"/>
      <c r="D60" s="361"/>
      <c r="E60" s="302">
        <f>SUM(E44:E58)</f>
        <v>5</v>
      </c>
      <c r="F60" s="302">
        <f>SUM(F44:F58)</f>
        <v>1</v>
      </c>
      <c r="G60" s="302"/>
      <c r="H60" s="361" t="s">
        <v>356</v>
      </c>
      <c r="I60" s="361"/>
      <c r="J60" s="361"/>
      <c r="K60" s="361"/>
      <c r="L60" s="302">
        <f>SUM(L44:L58)</f>
        <v>0</v>
      </c>
      <c r="M60" s="302">
        <f>SUM(M44:M58)</f>
        <v>0</v>
      </c>
    </row>
    <row r="61" spans="1:6" ht="30" customHeight="1">
      <c r="A61" s="361" t="s">
        <v>356</v>
      </c>
      <c r="B61" s="361"/>
      <c r="C61" s="361"/>
      <c r="D61" s="361"/>
      <c r="E61" s="255">
        <f>SUM(E20+L20+E40+L40+E60+L60)</f>
        <v>26</v>
      </c>
      <c r="F61" s="255">
        <f>SUM(F20+M20+F40+M40+F60+M60)</f>
        <v>9</v>
      </c>
    </row>
  </sheetData>
  <sheetProtection/>
  <mergeCells count="25">
    <mergeCell ref="L42:M42"/>
    <mergeCell ref="L41:M41"/>
    <mergeCell ref="L21:M21"/>
    <mergeCell ref="L22:M22"/>
    <mergeCell ref="E22:F22"/>
    <mergeCell ref="C41:F41"/>
    <mergeCell ref="G41:H41"/>
    <mergeCell ref="E42:F42"/>
    <mergeCell ref="I21:K21"/>
    <mergeCell ref="I41:K41"/>
    <mergeCell ref="A61:D61"/>
    <mergeCell ref="C1:F1"/>
    <mergeCell ref="G1:H1"/>
    <mergeCell ref="C21:F21"/>
    <mergeCell ref="G21:H21"/>
    <mergeCell ref="A60:D60"/>
    <mergeCell ref="H60:K60"/>
    <mergeCell ref="I1:K1"/>
    <mergeCell ref="L1:M1"/>
    <mergeCell ref="L2:M2"/>
    <mergeCell ref="E2:F2"/>
    <mergeCell ref="A40:D40"/>
    <mergeCell ref="H40:K40"/>
    <mergeCell ref="A20:D20"/>
    <mergeCell ref="H20:K20"/>
  </mergeCells>
  <dataValidations count="3">
    <dataValidation type="list" operator="equal" allowBlank="1" sqref="D58 D37:D38 K47:L58 IV26:IV27 L44 D56:E56 K45:K46 D54:E54 D44:E44 D26:D32 IV6:IV7 L38 L4:L6 K15:K17 K36:K38 D25:E25 E34:E38 L28:L31 L13:L18 E31:E32 D46:E46 D52 E28:E29 E51:E52 K25:L26 D47:D48 D17:D18 K4:K13 D35 D24 D45 D4:D8 D15 K24 E26 E5:E18 D10:D13 K27:K34">
      <formula1>"CG,Je,Da,Pro,Hon,Exc"</formula1>
    </dataValidation>
    <dataValidation type="list" operator="equal" allowBlank="1" sqref="F26:F27 F6:F7">
      <formula1>"carabine,pistolet,,"</formula1>
    </dataValidation>
    <dataValidation type="list" operator="equal" allowBlank="1" sqref="K44">
      <formula1>"Je,Da,Pro,Hon,Exc"</formula1>
    </dataValidation>
  </dataValidations>
  <printOptions/>
  <pageMargins left="0.11811023622047245" right="0.11811023622047245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C27" sqref="C27"/>
    </sheetView>
  </sheetViews>
  <sheetFormatPr defaultColWidth="11.421875" defaultRowHeight="15"/>
  <cols>
    <col min="1" max="1" width="3.57421875" style="13" customWidth="1"/>
    <col min="2" max="3" width="18.57421875" style="1" customWidth="1"/>
    <col min="4" max="5" width="7.8515625" style="1" customWidth="1"/>
    <col min="6" max="6" width="7.8515625" style="80" customWidth="1"/>
    <col min="7" max="7" width="9.28125" style="1" customWidth="1"/>
    <col min="8" max="8" width="26.421875" style="1" customWidth="1"/>
  </cols>
  <sheetData>
    <row r="1" spans="1:8" s="12" customFormat="1" ht="37.5" customHeight="1">
      <c r="A1" s="366"/>
      <c r="B1" s="367"/>
      <c r="C1" s="370" t="s">
        <v>14</v>
      </c>
      <c r="D1" s="370"/>
      <c r="E1" s="370"/>
      <c r="F1" s="370"/>
      <c r="G1" s="370"/>
      <c r="H1" s="370"/>
    </row>
    <row r="2" spans="1:8" ht="37.5" customHeight="1">
      <c r="A2" s="368"/>
      <c r="B2" s="369"/>
      <c r="C2" s="371" t="s">
        <v>259</v>
      </c>
      <c r="D2" s="371"/>
      <c r="E2" s="371"/>
      <c r="F2" s="108" t="s">
        <v>230</v>
      </c>
      <c r="G2" s="371" t="s">
        <v>357</v>
      </c>
      <c r="H2" s="371"/>
    </row>
    <row r="3" spans="1:8" s="12" customFormat="1" ht="21.75" customHeight="1">
      <c r="A3" s="363" t="s">
        <v>19</v>
      </c>
      <c r="B3" s="363"/>
      <c r="C3" s="45" t="s">
        <v>227</v>
      </c>
      <c r="D3" s="216">
        <v>29</v>
      </c>
      <c r="E3" s="364" t="s">
        <v>386</v>
      </c>
      <c r="F3" s="365"/>
      <c r="G3" s="258">
        <v>2022</v>
      </c>
      <c r="H3" s="259" t="s">
        <v>355</v>
      </c>
    </row>
    <row r="4" spans="1:8" s="9" customFormat="1" ht="21.7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11</v>
      </c>
      <c r="H4" s="32" t="s">
        <v>12</v>
      </c>
    </row>
    <row r="5" spans="1:8" s="9" customFormat="1" ht="21.75" customHeight="1">
      <c r="A5" s="43">
        <v>1</v>
      </c>
      <c r="B5" s="115" t="s">
        <v>275</v>
      </c>
      <c r="C5" s="116" t="s">
        <v>276</v>
      </c>
      <c r="D5" s="117" t="str">
        <f>'[3]1er crit.10m'!$K$4</f>
        <v>274</v>
      </c>
      <c r="E5" s="118" t="s">
        <v>248</v>
      </c>
      <c r="F5" s="93">
        <v>22</v>
      </c>
      <c r="G5" s="15"/>
      <c r="H5" s="15"/>
    </row>
    <row r="6" spans="1:8" ht="21.75" customHeight="1">
      <c r="A6" s="43">
        <v>2</v>
      </c>
      <c r="B6" s="115" t="s">
        <v>351</v>
      </c>
      <c r="C6" s="116" t="s">
        <v>267</v>
      </c>
      <c r="D6" s="117" t="s">
        <v>282</v>
      </c>
      <c r="E6" s="118" t="s">
        <v>248</v>
      </c>
      <c r="F6" s="317">
        <v>22</v>
      </c>
      <c r="G6" s="15"/>
      <c r="H6" s="15"/>
    </row>
    <row r="7" spans="1:8" ht="21.75" customHeight="1">
      <c r="A7" s="43">
        <v>3</v>
      </c>
      <c r="B7" s="146" t="s">
        <v>372</v>
      </c>
      <c r="C7" s="114" t="s">
        <v>373</v>
      </c>
      <c r="D7" s="204">
        <v>111</v>
      </c>
      <c r="E7" s="114" t="s">
        <v>245</v>
      </c>
      <c r="F7" s="245">
        <v>22</v>
      </c>
      <c r="G7" s="15"/>
      <c r="H7" s="15"/>
    </row>
    <row r="8" spans="1:8" ht="21.75" customHeight="1">
      <c r="A8" s="43">
        <v>4</v>
      </c>
      <c r="B8" s="146" t="s">
        <v>376</v>
      </c>
      <c r="C8" s="114" t="s">
        <v>360</v>
      </c>
      <c r="D8" s="204">
        <v>111</v>
      </c>
      <c r="E8" s="114"/>
      <c r="F8" s="93">
        <v>22</v>
      </c>
      <c r="G8" s="15"/>
      <c r="H8" s="15"/>
    </row>
    <row r="9" spans="1:8" ht="21.75" customHeight="1">
      <c r="A9" s="43">
        <v>5</v>
      </c>
      <c r="B9" s="146" t="s">
        <v>377</v>
      </c>
      <c r="C9" s="114" t="s">
        <v>278</v>
      </c>
      <c r="D9" s="204">
        <v>111</v>
      </c>
      <c r="E9" s="114"/>
      <c r="F9" s="317">
        <v>22</v>
      </c>
      <c r="G9" s="15"/>
      <c r="H9" s="15"/>
    </row>
    <row r="10" spans="1:8" ht="21.75" customHeight="1">
      <c r="A10" s="43">
        <v>6</v>
      </c>
      <c r="B10" s="111" t="s">
        <v>352</v>
      </c>
      <c r="C10" s="112" t="s">
        <v>249</v>
      </c>
      <c r="D10" s="113" t="s">
        <v>313</v>
      </c>
      <c r="E10" s="112" t="s">
        <v>248</v>
      </c>
      <c r="F10" s="316">
        <v>22</v>
      </c>
      <c r="G10" s="15"/>
      <c r="H10" s="15"/>
    </row>
    <row r="11" spans="1:8" ht="21.75" customHeight="1">
      <c r="A11" s="43">
        <v>7</v>
      </c>
      <c r="B11" s="146" t="s">
        <v>347</v>
      </c>
      <c r="C11" s="114" t="s">
        <v>314</v>
      </c>
      <c r="D11" s="119" t="s">
        <v>286</v>
      </c>
      <c r="E11" s="114"/>
      <c r="F11" s="316">
        <v>22</v>
      </c>
      <c r="G11" s="15"/>
      <c r="H11" s="15"/>
    </row>
    <row r="12" spans="1:8" ht="21.75" customHeight="1">
      <c r="A12" s="43">
        <v>8</v>
      </c>
      <c r="B12" s="146" t="s">
        <v>370</v>
      </c>
      <c r="C12" s="114" t="s">
        <v>371</v>
      </c>
      <c r="D12" s="204">
        <v>111</v>
      </c>
      <c r="E12" s="114" t="s">
        <v>245</v>
      </c>
      <c r="F12" s="316">
        <v>22</v>
      </c>
      <c r="G12" s="15"/>
      <c r="H12" s="15"/>
    </row>
    <row r="13" spans="1:8" ht="21.75" customHeight="1">
      <c r="A13" s="43">
        <v>9</v>
      </c>
      <c r="B13" s="114" t="s">
        <v>263</v>
      </c>
      <c r="C13" s="114" t="s">
        <v>264</v>
      </c>
      <c r="D13" s="119" t="str">
        <f>'[1]1er crit.10m'!$K$4</f>
        <v>162</v>
      </c>
      <c r="E13" s="114" t="s">
        <v>247</v>
      </c>
      <c r="F13" s="316">
        <v>22</v>
      </c>
      <c r="G13" s="15"/>
      <c r="H13" s="15"/>
    </row>
    <row r="14" spans="1:8" ht="21.75" customHeight="1">
      <c r="A14" s="43">
        <v>10</v>
      </c>
      <c r="B14" s="222"/>
      <c r="C14" s="223"/>
      <c r="D14" s="224"/>
      <c r="E14" s="223"/>
      <c r="F14" s="316"/>
      <c r="G14" s="15"/>
      <c r="H14" s="15"/>
    </row>
    <row r="15" spans="1:8" ht="21.75" customHeight="1">
      <c r="A15" s="43">
        <v>11</v>
      </c>
      <c r="B15" s="214"/>
      <c r="C15" s="92"/>
      <c r="D15" s="102"/>
      <c r="E15" s="92"/>
      <c r="F15" s="316"/>
      <c r="G15" s="15"/>
      <c r="H15" s="15"/>
    </row>
    <row r="16" spans="1:8" ht="21.75" customHeight="1">
      <c r="A16" s="43">
        <v>12</v>
      </c>
      <c r="B16" s="222"/>
      <c r="C16" s="223"/>
      <c r="D16" s="224"/>
      <c r="E16" s="223"/>
      <c r="F16" s="316"/>
      <c r="G16" s="15"/>
      <c r="H16" s="15"/>
    </row>
    <row r="17" spans="1:8" ht="21.75" customHeight="1">
      <c r="A17" s="43">
        <v>13</v>
      </c>
      <c r="B17" s="299" t="s">
        <v>289</v>
      </c>
      <c r="C17" s="300" t="s">
        <v>290</v>
      </c>
      <c r="D17" s="301" t="s">
        <v>291</v>
      </c>
      <c r="E17" s="300" t="s">
        <v>243</v>
      </c>
      <c r="F17" s="316" t="s">
        <v>345</v>
      </c>
      <c r="G17" s="15"/>
      <c r="H17" s="15"/>
    </row>
    <row r="18" spans="1:8" ht="21.75" customHeight="1">
      <c r="A18" s="43">
        <v>14</v>
      </c>
      <c r="B18" s="286" t="s">
        <v>378</v>
      </c>
      <c r="C18" s="253" t="s">
        <v>379</v>
      </c>
      <c r="D18" s="295">
        <v>111</v>
      </c>
      <c r="E18" s="253"/>
      <c r="F18" s="316" t="s">
        <v>345</v>
      </c>
      <c r="G18" s="15"/>
      <c r="H18" s="15"/>
    </row>
    <row r="19" spans="1:8" ht="21.75" customHeight="1">
      <c r="A19" s="43">
        <v>15</v>
      </c>
      <c r="B19" s="286" t="s">
        <v>366</v>
      </c>
      <c r="C19" s="253" t="s">
        <v>367</v>
      </c>
      <c r="D19" s="295">
        <v>111</v>
      </c>
      <c r="E19" s="253" t="s">
        <v>245</v>
      </c>
      <c r="F19" s="316" t="s">
        <v>345</v>
      </c>
      <c r="G19" s="15"/>
      <c r="H19" s="15"/>
    </row>
    <row r="20" spans="1:8" ht="21.75" customHeight="1">
      <c r="A20" s="363" t="s">
        <v>358</v>
      </c>
      <c r="B20" s="363"/>
      <c r="C20" s="259" t="s">
        <v>7</v>
      </c>
      <c r="D20" s="259">
        <v>30</v>
      </c>
      <c r="E20" s="364" t="s">
        <v>386</v>
      </c>
      <c r="F20" s="365"/>
      <c r="G20" s="258">
        <v>2022</v>
      </c>
      <c r="H20" s="259" t="s">
        <v>338</v>
      </c>
    </row>
    <row r="21" spans="1:8" ht="21.75" customHeight="1">
      <c r="A21" s="31"/>
      <c r="B21" s="32" t="s">
        <v>0</v>
      </c>
      <c r="C21" s="32" t="s">
        <v>1</v>
      </c>
      <c r="D21" s="32" t="s">
        <v>2</v>
      </c>
      <c r="E21" s="32" t="s">
        <v>3</v>
      </c>
      <c r="F21" s="32" t="s">
        <v>258</v>
      </c>
      <c r="G21" s="32" t="s">
        <v>11</v>
      </c>
      <c r="H21" s="32" t="s">
        <v>12</v>
      </c>
    </row>
    <row r="22" spans="1:8" ht="21.75" customHeight="1">
      <c r="A22" s="43">
        <v>1</v>
      </c>
      <c r="B22" s="222"/>
      <c r="C22" s="223"/>
      <c r="D22" s="268"/>
      <c r="E22" s="223"/>
      <c r="F22" s="92"/>
      <c r="G22" s="15"/>
      <c r="H22" s="15"/>
    </row>
    <row r="23" spans="1:8" ht="21.75" customHeight="1">
      <c r="A23" s="43">
        <v>2</v>
      </c>
      <c r="B23" s="222"/>
      <c r="C23" s="223"/>
      <c r="D23" s="268"/>
      <c r="E23" s="223"/>
      <c r="F23" s="274"/>
      <c r="G23" s="15"/>
      <c r="H23" s="15"/>
    </row>
    <row r="24" spans="1:8" ht="21.75" customHeight="1">
      <c r="A24" s="43">
        <v>3</v>
      </c>
      <c r="B24" s="223"/>
      <c r="C24" s="223"/>
      <c r="D24" s="224"/>
      <c r="E24" s="223"/>
      <c r="F24" s="223"/>
      <c r="G24" s="15"/>
      <c r="H24" s="15"/>
    </row>
    <row r="25" spans="1:8" ht="21.75" customHeight="1">
      <c r="A25" s="43">
        <v>4</v>
      </c>
      <c r="B25" s="223"/>
      <c r="C25" s="223"/>
      <c r="D25" s="224"/>
      <c r="E25" s="223"/>
      <c r="F25" s="92"/>
      <c r="G25" s="15"/>
      <c r="H25" s="15"/>
    </row>
    <row r="26" spans="1:8" ht="21.75" customHeight="1">
      <c r="A26" s="43">
        <v>5</v>
      </c>
      <c r="B26" s="222"/>
      <c r="C26" s="223"/>
      <c r="D26" s="224"/>
      <c r="E26" s="223"/>
      <c r="F26" s="274"/>
      <c r="G26" s="15"/>
      <c r="H26" s="15"/>
    </row>
    <row r="27" spans="1:8" ht="21.75" customHeight="1">
      <c r="A27" s="43">
        <v>6</v>
      </c>
      <c r="B27" s="148" t="s">
        <v>128</v>
      </c>
      <c r="C27" s="149" t="s">
        <v>395</v>
      </c>
      <c r="D27" s="150"/>
      <c r="E27" s="270"/>
      <c r="F27" s="267"/>
      <c r="G27" s="15"/>
      <c r="H27" s="15"/>
    </row>
    <row r="28" spans="1:8" ht="21.75" customHeight="1">
      <c r="A28" s="43">
        <v>7</v>
      </c>
      <c r="B28" s="148"/>
      <c r="C28" s="149"/>
      <c r="D28" s="150"/>
      <c r="E28" s="270"/>
      <c r="F28" s="267"/>
      <c r="G28" s="15"/>
      <c r="H28" s="15"/>
    </row>
    <row r="29" spans="1:8" ht="21.75" customHeight="1">
      <c r="A29" s="43">
        <v>8</v>
      </c>
      <c r="B29" s="148"/>
      <c r="C29" s="149"/>
      <c r="D29" s="150"/>
      <c r="E29" s="270"/>
      <c r="F29" s="267"/>
      <c r="G29" s="15"/>
      <c r="H29" s="15"/>
    </row>
    <row r="30" spans="1:8" ht="21.75" customHeight="1">
      <c r="A30" s="43">
        <v>9</v>
      </c>
      <c r="B30" s="148"/>
      <c r="C30" s="149"/>
      <c r="D30" s="150"/>
      <c r="E30" s="270"/>
      <c r="F30" s="267"/>
      <c r="G30" s="15"/>
      <c r="H30" s="15"/>
    </row>
    <row r="31" spans="1:8" ht="21.75" customHeight="1">
      <c r="A31" s="43">
        <v>10</v>
      </c>
      <c r="B31" s="222"/>
      <c r="C31" s="223"/>
      <c r="D31" s="224"/>
      <c r="E31" s="223"/>
      <c r="F31" s="267"/>
      <c r="G31" s="15"/>
      <c r="H31" s="15"/>
    </row>
    <row r="32" spans="1:8" ht="21.75" customHeight="1">
      <c r="A32" s="43">
        <v>11</v>
      </c>
      <c r="B32" s="214"/>
      <c r="C32" s="92"/>
      <c r="D32" s="102"/>
      <c r="E32" s="92"/>
      <c r="F32" s="267"/>
      <c r="G32" s="15"/>
      <c r="H32" s="15"/>
    </row>
    <row r="33" spans="1:8" ht="21.75" customHeight="1">
      <c r="A33" s="43">
        <v>12</v>
      </c>
      <c r="B33" s="222"/>
      <c r="C33" s="223"/>
      <c r="D33" s="224"/>
      <c r="E33" s="223"/>
      <c r="F33" s="121"/>
      <c r="G33" s="15"/>
      <c r="H33" s="15"/>
    </row>
    <row r="34" spans="1:8" ht="21.75" customHeight="1">
      <c r="A34" s="43">
        <v>13</v>
      </c>
      <c r="B34" s="223"/>
      <c r="C34" s="223"/>
      <c r="D34" s="224"/>
      <c r="E34" s="223"/>
      <c r="F34" s="121"/>
      <c r="G34" s="15"/>
      <c r="H34" s="15"/>
    </row>
    <row r="35" spans="1:8" ht="21.75" customHeight="1">
      <c r="A35" s="43">
        <v>14</v>
      </c>
      <c r="B35" s="223"/>
      <c r="C35" s="223"/>
      <c r="D35" s="224"/>
      <c r="E35" s="223"/>
      <c r="F35" s="121"/>
      <c r="G35" s="15"/>
      <c r="H35" s="15"/>
    </row>
    <row r="36" spans="1:8" ht="21.75" customHeight="1">
      <c r="A36" s="43">
        <v>15</v>
      </c>
      <c r="B36" s="222"/>
      <c r="C36" s="223"/>
      <c r="D36" s="224"/>
      <c r="E36" s="223"/>
      <c r="F36" s="121"/>
      <c r="G36" s="15"/>
      <c r="H36" s="15"/>
    </row>
  </sheetData>
  <sheetProtection/>
  <mergeCells count="8">
    <mergeCell ref="A20:B20"/>
    <mergeCell ref="E20:F20"/>
    <mergeCell ref="A3:B3"/>
    <mergeCell ref="A1:B2"/>
    <mergeCell ref="C1:H1"/>
    <mergeCell ref="G2:H2"/>
    <mergeCell ref="C2:E2"/>
    <mergeCell ref="E3:F3"/>
  </mergeCells>
  <dataValidations count="1">
    <dataValidation type="list" operator="equal" allowBlank="1" sqref="F6:F7 F9 F26 E22:E31 F23:F24 E33:E36 E18:E19 E5:E9 E16 E11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66"/>
      <c r="B1" s="367"/>
      <c r="C1" s="379" t="s">
        <v>14</v>
      </c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7.5" customHeight="1">
      <c r="A2" s="368"/>
      <c r="B2" s="369"/>
      <c r="C2" s="371" t="s">
        <v>259</v>
      </c>
      <c r="D2" s="371"/>
      <c r="E2" s="371"/>
      <c r="F2" s="108" t="s">
        <v>322</v>
      </c>
      <c r="G2" s="108" t="s">
        <v>121</v>
      </c>
      <c r="H2" s="108" t="s">
        <v>231</v>
      </c>
      <c r="I2" s="371" t="s">
        <v>310</v>
      </c>
      <c r="J2" s="371"/>
      <c r="K2" s="371"/>
      <c r="L2" s="371"/>
    </row>
    <row r="3" spans="1:12" s="12" customFormat="1" ht="18.75">
      <c r="A3" s="363" t="s">
        <v>19</v>
      </c>
      <c r="B3" s="363"/>
      <c r="C3" s="104" t="s">
        <v>227</v>
      </c>
      <c r="D3" s="216">
        <v>16</v>
      </c>
      <c r="E3" s="364" t="s">
        <v>307</v>
      </c>
      <c r="F3" s="365"/>
      <c r="G3" s="104">
        <v>2017</v>
      </c>
      <c r="H3" s="104" t="s">
        <v>252</v>
      </c>
      <c r="I3" s="384" t="s">
        <v>256</v>
      </c>
      <c r="J3" s="364"/>
      <c r="K3" s="364"/>
      <c r="L3" s="365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123</v>
      </c>
      <c r="H4" s="32" t="s">
        <v>122</v>
      </c>
      <c r="I4" s="377" t="s">
        <v>11</v>
      </c>
      <c r="J4" s="378"/>
      <c r="K4" s="382" t="s">
        <v>12</v>
      </c>
      <c r="L4" s="383"/>
    </row>
    <row r="5" spans="1:12" s="4" customFormat="1" ht="22.5" customHeight="1">
      <c r="A5" s="43">
        <v>1</v>
      </c>
      <c r="B5" s="111"/>
      <c r="C5" s="112"/>
      <c r="D5" s="113"/>
      <c r="E5" s="112"/>
      <c r="F5" s="114"/>
      <c r="G5" s="71"/>
      <c r="H5" s="47"/>
      <c r="I5" s="46"/>
      <c r="J5" s="49"/>
      <c r="K5" s="374"/>
      <c r="L5" s="375"/>
    </row>
    <row r="6" spans="1:12" s="4" customFormat="1" ht="22.5" customHeight="1">
      <c r="A6" s="43">
        <v>2</v>
      </c>
      <c r="B6" s="215"/>
      <c r="C6" s="103"/>
      <c r="D6" s="120"/>
      <c r="E6" s="103"/>
      <c r="F6" s="103"/>
      <c r="G6" s="72"/>
      <c r="H6" s="48"/>
      <c r="I6" s="42"/>
      <c r="J6" s="50"/>
      <c r="K6" s="372"/>
      <c r="L6" s="373"/>
    </row>
    <row r="7" spans="1:12" ht="22.5" customHeight="1">
      <c r="A7" s="43">
        <v>3</v>
      </c>
      <c r="B7" s="192"/>
      <c r="C7" s="193"/>
      <c r="D7" s="194"/>
      <c r="E7" s="193"/>
      <c r="F7" s="114"/>
      <c r="G7" s="73"/>
      <c r="H7" s="69"/>
      <c r="I7" s="46"/>
      <c r="J7" s="49"/>
      <c r="K7" s="374"/>
      <c r="L7" s="375"/>
    </row>
    <row r="8" spans="1:12" ht="22.5" customHeight="1">
      <c r="A8" s="43">
        <v>4</v>
      </c>
      <c r="B8" s="214"/>
      <c r="C8" s="214"/>
      <c r="D8" s="214"/>
      <c r="E8" s="214"/>
      <c r="F8" s="86"/>
      <c r="G8" s="74"/>
      <c r="H8" s="14"/>
      <c r="I8" s="42"/>
      <c r="J8" s="50"/>
      <c r="K8" s="372"/>
      <c r="L8" s="373"/>
    </row>
    <row r="9" spans="1:12" ht="22.5" customHeight="1">
      <c r="A9" s="43">
        <v>5</v>
      </c>
      <c r="B9" s="146"/>
      <c r="C9" s="114"/>
      <c r="D9" s="119"/>
      <c r="E9" s="114"/>
      <c r="F9" s="85"/>
      <c r="G9" s="73"/>
      <c r="H9" s="69"/>
      <c r="I9" s="46"/>
      <c r="J9" s="49"/>
      <c r="K9" s="374"/>
      <c r="L9" s="375"/>
    </row>
    <row r="10" spans="1:12" ht="22.5" customHeight="1">
      <c r="A10" s="43">
        <v>6</v>
      </c>
      <c r="B10" s="103"/>
      <c r="C10" s="103"/>
      <c r="D10" s="120"/>
      <c r="E10" s="103"/>
      <c r="F10" s="86"/>
      <c r="G10" s="74"/>
      <c r="H10" s="14"/>
      <c r="I10" s="42"/>
      <c r="J10" s="50"/>
      <c r="K10" s="372"/>
      <c r="L10" s="373"/>
    </row>
    <row r="11" spans="1:12" ht="22.5" customHeight="1">
      <c r="A11" s="43">
        <v>7</v>
      </c>
      <c r="B11" s="114"/>
      <c r="C11" s="114"/>
      <c r="D11" s="119"/>
      <c r="E11" s="114"/>
      <c r="F11" s="85"/>
      <c r="G11" s="73"/>
      <c r="H11" s="69"/>
      <c r="I11" s="46"/>
      <c r="J11" s="49"/>
      <c r="K11" s="374"/>
      <c r="L11" s="375"/>
    </row>
    <row r="12" spans="1:12" ht="22.5" customHeight="1">
      <c r="A12" s="43">
        <v>8</v>
      </c>
      <c r="B12" s="215"/>
      <c r="C12" s="215"/>
      <c r="D12" s="215"/>
      <c r="E12" s="215"/>
      <c r="F12" s="86"/>
      <c r="G12" s="74"/>
      <c r="H12" s="14"/>
      <c r="I12" s="42"/>
      <c r="J12" s="50"/>
      <c r="K12" s="372"/>
      <c r="L12" s="373"/>
    </row>
    <row r="13" spans="1:12" ht="22.5" customHeight="1">
      <c r="A13" s="43">
        <v>9</v>
      </c>
      <c r="B13" s="146"/>
      <c r="C13" s="146"/>
      <c r="D13" s="146"/>
      <c r="E13" s="146"/>
      <c r="F13" s="85"/>
      <c r="G13" s="73"/>
      <c r="H13" s="69"/>
      <c r="I13" s="46"/>
      <c r="J13" s="49"/>
      <c r="K13" s="374"/>
      <c r="L13" s="375"/>
    </row>
    <row r="14" spans="1:12" ht="22.5" customHeight="1">
      <c r="A14" s="43">
        <v>10</v>
      </c>
      <c r="B14" s="215"/>
      <c r="C14" s="103"/>
      <c r="D14" s="120"/>
      <c r="E14" s="103"/>
      <c r="F14" s="87"/>
      <c r="G14" s="75"/>
      <c r="H14" s="68"/>
      <c r="I14" s="42"/>
      <c r="J14" s="50"/>
      <c r="K14" s="372"/>
      <c r="L14" s="373"/>
    </row>
    <row r="15" spans="1:12" ht="22.5" customHeight="1">
      <c r="A15" s="43">
        <v>11</v>
      </c>
      <c r="B15" s="111"/>
      <c r="C15" s="112"/>
      <c r="D15" s="113"/>
      <c r="E15" s="112"/>
      <c r="F15" s="85"/>
      <c r="G15" s="73"/>
      <c r="H15" s="69"/>
      <c r="I15" s="46"/>
      <c r="J15" s="49"/>
      <c r="K15" s="374"/>
      <c r="L15" s="375"/>
    </row>
    <row r="16" spans="1:12" ht="22.5" customHeight="1">
      <c r="A16" s="43">
        <v>12</v>
      </c>
      <c r="B16" s="215"/>
      <c r="C16" s="103"/>
      <c r="D16" s="120"/>
      <c r="E16" s="103"/>
      <c r="F16" s="88"/>
      <c r="G16" s="76"/>
      <c r="H16" s="15"/>
      <c r="I16" s="42"/>
      <c r="J16" s="50"/>
      <c r="K16" s="372"/>
      <c r="L16" s="373"/>
    </row>
    <row r="17" spans="1:12" ht="22.5" customHeight="1">
      <c r="A17" s="43">
        <v>13</v>
      </c>
      <c r="B17" s="146"/>
      <c r="C17" s="114"/>
      <c r="D17" s="119"/>
      <c r="E17" s="114"/>
      <c r="F17" s="85"/>
      <c r="G17" s="73"/>
      <c r="H17" s="69"/>
      <c r="I17" s="46"/>
      <c r="J17" s="49"/>
      <c r="K17" s="374"/>
      <c r="L17" s="375"/>
    </row>
    <row r="18" spans="1:12" ht="22.5" customHeight="1">
      <c r="A18" s="43">
        <v>14</v>
      </c>
      <c r="B18" s="215"/>
      <c r="C18" s="103"/>
      <c r="D18" s="120"/>
      <c r="E18" s="103"/>
      <c r="F18" s="87"/>
      <c r="G18" s="76"/>
      <c r="H18" s="68"/>
      <c r="I18" s="42"/>
      <c r="J18" s="50"/>
      <c r="K18" s="372"/>
      <c r="L18" s="373"/>
    </row>
    <row r="19" spans="1:12" ht="22.5" customHeight="1">
      <c r="A19" s="43">
        <v>15</v>
      </c>
      <c r="B19" s="146"/>
      <c r="C19" s="114"/>
      <c r="D19" s="204"/>
      <c r="E19" s="114"/>
      <c r="F19" s="85"/>
      <c r="G19" s="73"/>
      <c r="H19" s="69"/>
      <c r="I19" s="46"/>
      <c r="J19" s="49"/>
      <c r="K19" s="374"/>
      <c r="L19" s="375"/>
    </row>
    <row r="20" spans="1:12" ht="22.5" customHeight="1">
      <c r="A20" s="43">
        <v>16</v>
      </c>
      <c r="B20" s="213"/>
      <c r="C20" s="135"/>
      <c r="D20" s="136"/>
      <c r="E20" s="135"/>
      <c r="F20" s="87"/>
      <c r="G20" s="76"/>
      <c r="H20" s="68"/>
      <c r="I20" s="42"/>
      <c r="J20" s="50"/>
      <c r="K20" s="372"/>
      <c r="L20" s="373"/>
    </row>
    <row r="21" spans="1:12" ht="22.5" customHeight="1">
      <c r="A21" s="43">
        <v>17</v>
      </c>
      <c r="B21" s="115"/>
      <c r="C21" s="116"/>
      <c r="D21" s="117"/>
      <c r="E21" s="118"/>
      <c r="F21" s="85"/>
      <c r="G21" s="73"/>
      <c r="H21" s="69"/>
      <c r="I21" s="46"/>
      <c r="J21" s="49"/>
      <c r="K21" s="374"/>
      <c r="L21" s="375"/>
    </row>
    <row r="22" spans="1:12" ht="22.5" customHeight="1">
      <c r="A22" s="43">
        <v>18</v>
      </c>
      <c r="B22" s="215"/>
      <c r="C22" s="103"/>
      <c r="D22" s="120"/>
      <c r="E22" s="103"/>
      <c r="F22" s="87"/>
      <c r="G22" s="76"/>
      <c r="H22" s="68"/>
      <c r="I22" s="42"/>
      <c r="J22" s="50"/>
      <c r="K22" s="372"/>
      <c r="L22" s="373"/>
    </row>
    <row r="23" spans="1:12" ht="22.5" customHeight="1">
      <c r="A23" s="43">
        <v>19</v>
      </c>
      <c r="B23" s="193"/>
      <c r="C23" s="193"/>
      <c r="D23" s="194"/>
      <c r="E23" s="193"/>
      <c r="F23" s="114"/>
      <c r="G23" s="73"/>
      <c r="H23" s="69"/>
      <c r="I23" s="46"/>
      <c r="J23" s="49"/>
      <c r="K23" s="374"/>
      <c r="L23" s="375"/>
    </row>
    <row r="24" spans="1:12" ht="22.5" customHeight="1">
      <c r="A24" s="43">
        <v>20</v>
      </c>
      <c r="B24" s="133"/>
      <c r="C24" s="103"/>
      <c r="D24" s="120"/>
      <c r="E24" s="103"/>
      <c r="F24" s="103"/>
      <c r="G24" s="105"/>
      <c r="H24" s="42"/>
      <c r="I24" s="42"/>
      <c r="J24" s="42"/>
      <c r="K24" s="376"/>
      <c r="L24" s="376"/>
    </row>
  </sheetData>
  <sheetProtection/>
  <mergeCells count="29">
    <mergeCell ref="K10:L10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L25" sqref="L25"/>
    </sheetView>
  </sheetViews>
  <sheetFormatPr defaultColWidth="11.421875" defaultRowHeight="15"/>
  <cols>
    <col min="1" max="1" width="3.57421875" style="13" customWidth="1"/>
    <col min="2" max="3" width="18.57421875" style="260" customWidth="1"/>
    <col min="4" max="6" width="7.8515625" style="260" customWidth="1"/>
    <col min="7" max="7" width="9.28125" style="260" customWidth="1"/>
    <col min="8" max="8" width="26.421875" style="260" customWidth="1"/>
  </cols>
  <sheetData>
    <row r="1" spans="1:8" s="12" customFormat="1" ht="37.5" customHeight="1">
      <c r="A1" s="366"/>
      <c r="B1" s="367"/>
      <c r="C1" s="370" t="s">
        <v>14</v>
      </c>
      <c r="D1" s="370"/>
      <c r="E1" s="370"/>
      <c r="F1" s="370"/>
      <c r="G1" s="370"/>
      <c r="H1" s="370"/>
    </row>
    <row r="2" spans="1:8" ht="37.5" customHeight="1">
      <c r="A2" s="368"/>
      <c r="B2" s="369"/>
      <c r="C2" s="371" t="s">
        <v>259</v>
      </c>
      <c r="D2" s="371"/>
      <c r="E2" s="371"/>
      <c r="F2" s="257" t="s">
        <v>230</v>
      </c>
      <c r="G2" s="371" t="s">
        <v>357</v>
      </c>
      <c r="H2" s="371"/>
    </row>
    <row r="3" spans="1:8" ht="15.75">
      <c r="A3" s="363" t="s">
        <v>21</v>
      </c>
      <c r="B3" s="363"/>
      <c r="C3" s="259" t="s">
        <v>7</v>
      </c>
      <c r="D3" s="259">
        <v>30</v>
      </c>
      <c r="E3" s="364" t="s">
        <v>386</v>
      </c>
      <c r="F3" s="365"/>
      <c r="G3" s="258">
        <v>2022</v>
      </c>
      <c r="H3" s="259" t="s">
        <v>253</v>
      </c>
    </row>
    <row r="4" spans="1:8" ht="15.7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11</v>
      </c>
      <c r="H4" s="32" t="s">
        <v>12</v>
      </c>
    </row>
    <row r="5" spans="1:8" ht="22.5" customHeight="1">
      <c r="A5" s="43">
        <v>1</v>
      </c>
      <c r="B5" s="115" t="s">
        <v>283</v>
      </c>
      <c r="C5" s="116" t="s">
        <v>319</v>
      </c>
      <c r="D5" s="117" t="s">
        <v>282</v>
      </c>
      <c r="E5" s="118" t="s">
        <v>245</v>
      </c>
      <c r="F5" s="93">
        <v>22</v>
      </c>
      <c r="G5" s="15"/>
      <c r="H5" s="15"/>
    </row>
    <row r="6" spans="1:8" ht="22.5" customHeight="1">
      <c r="A6" s="43">
        <v>2</v>
      </c>
      <c r="B6" s="146" t="s">
        <v>382</v>
      </c>
      <c r="C6" s="114" t="s">
        <v>262</v>
      </c>
      <c r="D6" s="204">
        <v>111</v>
      </c>
      <c r="E6" s="114" t="s">
        <v>245</v>
      </c>
      <c r="F6" s="317">
        <v>22</v>
      </c>
      <c r="G6" s="267"/>
      <c r="H6" s="15"/>
    </row>
    <row r="7" spans="1:8" ht="22.5" customHeight="1">
      <c r="A7" s="43">
        <v>3</v>
      </c>
      <c r="B7" s="146" t="s">
        <v>384</v>
      </c>
      <c r="C7" s="114" t="s">
        <v>385</v>
      </c>
      <c r="D7" s="204">
        <v>111</v>
      </c>
      <c r="E7" s="114" t="s">
        <v>248</v>
      </c>
      <c r="F7" s="245">
        <v>22</v>
      </c>
      <c r="G7" s="267"/>
      <c r="H7" s="15"/>
    </row>
    <row r="8" spans="1:8" ht="22.5" customHeight="1">
      <c r="A8" s="43">
        <v>4</v>
      </c>
      <c r="B8" s="146" t="s">
        <v>364</v>
      </c>
      <c r="C8" s="114" t="s">
        <v>365</v>
      </c>
      <c r="D8" s="204">
        <v>111</v>
      </c>
      <c r="E8" s="114" t="s">
        <v>245</v>
      </c>
      <c r="F8" s="93">
        <v>22</v>
      </c>
      <c r="G8" s="267"/>
      <c r="H8" s="15"/>
    </row>
    <row r="9" spans="1:8" ht="22.5" customHeight="1">
      <c r="A9" s="43">
        <v>5</v>
      </c>
      <c r="B9" s="146" t="s">
        <v>265</v>
      </c>
      <c r="C9" s="114" t="s">
        <v>264</v>
      </c>
      <c r="D9" s="204">
        <v>162</v>
      </c>
      <c r="E9" s="114" t="s">
        <v>248</v>
      </c>
      <c r="F9" s="317">
        <v>22</v>
      </c>
      <c r="G9" s="267"/>
      <c r="H9" s="15"/>
    </row>
    <row r="10" spans="1:8" ht="22.5" customHeight="1">
      <c r="A10" s="43">
        <v>6</v>
      </c>
      <c r="B10" s="146" t="s">
        <v>346</v>
      </c>
      <c r="C10" s="114" t="s">
        <v>267</v>
      </c>
      <c r="D10" s="119" t="s">
        <v>286</v>
      </c>
      <c r="E10" s="118" t="s">
        <v>248</v>
      </c>
      <c r="F10" s="316">
        <v>22</v>
      </c>
      <c r="G10" s="267"/>
      <c r="H10" s="15"/>
    </row>
    <row r="11" spans="1:8" ht="22.5" customHeight="1">
      <c r="A11" s="43">
        <v>7</v>
      </c>
      <c r="B11" s="115" t="s">
        <v>277</v>
      </c>
      <c r="C11" s="116" t="s">
        <v>278</v>
      </c>
      <c r="D11" s="119" t="s">
        <v>282</v>
      </c>
      <c r="E11" s="118" t="s">
        <v>248</v>
      </c>
      <c r="F11" s="316">
        <v>22</v>
      </c>
      <c r="G11" s="267"/>
      <c r="H11" s="15"/>
    </row>
    <row r="12" spans="1:8" ht="22.5" customHeight="1">
      <c r="A12" s="43">
        <v>8</v>
      </c>
      <c r="B12" s="222"/>
      <c r="C12" s="223"/>
      <c r="D12" s="224"/>
      <c r="E12" s="223"/>
      <c r="F12" s="316"/>
      <c r="G12" s="267"/>
      <c r="H12" s="15"/>
    </row>
    <row r="13" spans="1:8" ht="22.5" customHeight="1">
      <c r="A13" s="43">
        <v>9</v>
      </c>
      <c r="B13" s="222"/>
      <c r="C13" s="223"/>
      <c r="D13" s="224"/>
      <c r="E13" s="223"/>
      <c r="F13" s="316"/>
      <c r="G13" s="267"/>
      <c r="H13" s="15"/>
    </row>
    <row r="14" spans="1:8" ht="22.5" customHeight="1">
      <c r="A14" s="43">
        <v>10</v>
      </c>
      <c r="B14" s="214"/>
      <c r="C14" s="92"/>
      <c r="D14" s="102"/>
      <c r="E14" s="92"/>
      <c r="F14" s="316"/>
      <c r="G14" s="267"/>
      <c r="H14" s="15"/>
    </row>
    <row r="15" spans="1:8" ht="22.5" customHeight="1">
      <c r="A15" s="43">
        <v>11</v>
      </c>
      <c r="B15" s="214"/>
      <c r="C15" s="92"/>
      <c r="D15" s="102"/>
      <c r="E15" s="92"/>
      <c r="F15" s="316"/>
      <c r="G15" s="267"/>
      <c r="H15" s="15"/>
    </row>
    <row r="16" spans="1:8" ht="22.5" customHeight="1">
      <c r="A16" s="43">
        <v>12</v>
      </c>
      <c r="B16" s="222"/>
      <c r="C16" s="223"/>
      <c r="D16" s="224"/>
      <c r="E16" s="223"/>
      <c r="F16" s="316"/>
      <c r="G16" s="267"/>
      <c r="H16" s="15"/>
    </row>
    <row r="17" spans="1:8" ht="22.5" customHeight="1">
      <c r="A17" s="43">
        <v>13</v>
      </c>
      <c r="B17" s="214"/>
      <c r="C17" s="92"/>
      <c r="D17" s="102"/>
      <c r="E17" s="92"/>
      <c r="F17" s="316"/>
      <c r="G17" s="267"/>
      <c r="H17" s="15"/>
    </row>
    <row r="18" spans="1:8" ht="22.5" customHeight="1">
      <c r="A18" s="43">
        <v>14</v>
      </c>
      <c r="B18" s="286" t="s">
        <v>370</v>
      </c>
      <c r="C18" s="253" t="s">
        <v>371</v>
      </c>
      <c r="D18" s="295">
        <v>111</v>
      </c>
      <c r="E18" s="253" t="s">
        <v>245</v>
      </c>
      <c r="F18" s="316" t="s">
        <v>345</v>
      </c>
      <c r="G18" s="267"/>
      <c r="H18" s="15"/>
    </row>
    <row r="19" spans="1:8" ht="22.5" customHeight="1">
      <c r="A19" s="43">
        <v>15</v>
      </c>
      <c r="B19" s="286" t="s">
        <v>393</v>
      </c>
      <c r="C19" s="253" t="s">
        <v>394</v>
      </c>
      <c r="D19" s="287" t="str">
        <f>'[1]1er crit.10m'!$K$4</f>
        <v>162</v>
      </c>
      <c r="E19" s="253" t="s">
        <v>242</v>
      </c>
      <c r="F19" s="316" t="s">
        <v>345</v>
      </c>
      <c r="G19" s="267"/>
      <c r="H19" s="15"/>
    </row>
    <row r="20" spans="1:8" ht="22.5" customHeight="1">
      <c r="A20" s="363" t="s">
        <v>23</v>
      </c>
      <c r="B20" s="363"/>
      <c r="C20" s="259" t="s">
        <v>7</v>
      </c>
      <c r="D20" s="259">
        <v>30</v>
      </c>
      <c r="E20" s="364" t="s">
        <v>386</v>
      </c>
      <c r="F20" s="365"/>
      <c r="G20" s="258">
        <v>2022</v>
      </c>
      <c r="H20" s="259" t="s">
        <v>361</v>
      </c>
    </row>
    <row r="21" spans="1:8" ht="22.5" customHeight="1">
      <c r="A21" s="31"/>
      <c r="B21" s="32" t="s">
        <v>0</v>
      </c>
      <c r="C21" s="32" t="s">
        <v>1</v>
      </c>
      <c r="D21" s="32" t="s">
        <v>2</v>
      </c>
      <c r="E21" s="32" t="s">
        <v>3</v>
      </c>
      <c r="F21" s="32" t="s">
        <v>258</v>
      </c>
      <c r="G21" s="32" t="s">
        <v>11</v>
      </c>
      <c r="H21" s="32" t="s">
        <v>12</v>
      </c>
    </row>
    <row r="22" spans="1:8" ht="22.5" customHeight="1">
      <c r="A22" s="43">
        <v>1</v>
      </c>
      <c r="B22" s="115" t="s">
        <v>374</v>
      </c>
      <c r="C22" s="116" t="s">
        <v>274</v>
      </c>
      <c r="D22" s="117" t="str">
        <f>'[3]1er crit.10m'!$K$4</f>
        <v>274</v>
      </c>
      <c r="E22" s="118" t="s">
        <v>247</v>
      </c>
      <c r="F22" s="93">
        <v>22</v>
      </c>
      <c r="G22" s="15"/>
      <c r="H22" s="15"/>
    </row>
    <row r="23" spans="1:8" ht="22.5" customHeight="1">
      <c r="A23" s="43">
        <v>2</v>
      </c>
      <c r="B23" s="112" t="s">
        <v>349</v>
      </c>
      <c r="C23" s="266" t="s">
        <v>350</v>
      </c>
      <c r="D23" s="119" t="s">
        <v>348</v>
      </c>
      <c r="E23" s="114" t="s">
        <v>242</v>
      </c>
      <c r="F23" s="317">
        <v>22</v>
      </c>
      <c r="G23" s="15"/>
      <c r="H23" s="15"/>
    </row>
    <row r="24" spans="1:8" ht="22.5" customHeight="1">
      <c r="A24" s="43">
        <v>3</v>
      </c>
      <c r="B24" s="112" t="s">
        <v>380</v>
      </c>
      <c r="C24" s="266" t="s">
        <v>381</v>
      </c>
      <c r="D24" s="119" t="s">
        <v>294</v>
      </c>
      <c r="E24" s="114" t="s">
        <v>242</v>
      </c>
      <c r="F24" s="245">
        <v>22</v>
      </c>
      <c r="G24" s="15"/>
      <c r="H24" s="15"/>
    </row>
    <row r="25" spans="1:8" ht="21.75" customHeight="1">
      <c r="A25" s="43">
        <v>4</v>
      </c>
      <c r="B25" s="114" t="s">
        <v>250</v>
      </c>
      <c r="C25" s="114" t="s">
        <v>251</v>
      </c>
      <c r="D25" s="119" t="str">
        <f>'[2]1er crit.10m'!$K$4</f>
        <v>170</v>
      </c>
      <c r="E25" s="114" t="s">
        <v>242</v>
      </c>
      <c r="F25" s="93">
        <v>22</v>
      </c>
      <c r="G25" s="15"/>
      <c r="H25" s="15"/>
    </row>
    <row r="26" spans="1:8" ht="21.75" customHeight="1">
      <c r="A26" s="43">
        <v>5</v>
      </c>
      <c r="B26" s="146" t="s">
        <v>366</v>
      </c>
      <c r="C26" s="114" t="s">
        <v>367</v>
      </c>
      <c r="D26" s="204">
        <v>111</v>
      </c>
      <c r="E26" s="114" t="s">
        <v>245</v>
      </c>
      <c r="F26" s="317">
        <v>22</v>
      </c>
      <c r="G26" s="15"/>
      <c r="H26" s="15"/>
    </row>
    <row r="27" spans="1:8" ht="21.75" customHeight="1">
      <c r="A27" s="43">
        <v>6</v>
      </c>
      <c r="B27" s="222"/>
      <c r="C27" s="223"/>
      <c r="D27" s="268"/>
      <c r="E27" s="223"/>
      <c r="F27" s="316"/>
      <c r="G27" s="15"/>
      <c r="H27" s="15"/>
    </row>
    <row r="28" spans="1:8" ht="21.75" customHeight="1">
      <c r="A28" s="43">
        <v>7</v>
      </c>
      <c r="B28" s="222"/>
      <c r="C28" s="223"/>
      <c r="D28" s="268"/>
      <c r="E28" s="223"/>
      <c r="F28" s="316"/>
      <c r="G28" s="15"/>
      <c r="H28" s="15"/>
    </row>
    <row r="29" spans="1:8" ht="21.75" customHeight="1">
      <c r="A29" s="43">
        <v>8</v>
      </c>
      <c r="B29" s="222"/>
      <c r="C29" s="223"/>
      <c r="D29" s="224"/>
      <c r="E29" s="223"/>
      <c r="F29" s="316"/>
      <c r="G29" s="15"/>
      <c r="H29" s="15"/>
    </row>
    <row r="30" spans="1:8" ht="21.75" customHeight="1">
      <c r="A30" s="43">
        <v>9</v>
      </c>
      <c r="B30" s="222"/>
      <c r="C30" s="223"/>
      <c r="D30" s="224"/>
      <c r="E30" s="223"/>
      <c r="F30" s="316"/>
      <c r="G30" s="15"/>
      <c r="H30" s="15"/>
    </row>
    <row r="31" spans="1:8" ht="21.75" customHeight="1">
      <c r="A31" s="43">
        <v>10</v>
      </c>
      <c r="B31" s="222"/>
      <c r="C31" s="223"/>
      <c r="D31" s="224"/>
      <c r="E31" s="223"/>
      <c r="F31" s="316"/>
      <c r="G31" s="15"/>
      <c r="H31" s="15"/>
    </row>
    <row r="32" spans="1:8" ht="21.75" customHeight="1">
      <c r="A32" s="43">
        <v>11</v>
      </c>
      <c r="B32" s="222"/>
      <c r="C32" s="223"/>
      <c r="D32" s="224"/>
      <c r="E32" s="223"/>
      <c r="F32" s="316"/>
      <c r="G32" s="15"/>
      <c r="H32" s="15"/>
    </row>
    <row r="33" spans="1:8" ht="21.75" customHeight="1">
      <c r="A33" s="43">
        <v>12</v>
      </c>
      <c r="B33" s="222"/>
      <c r="C33" s="222"/>
      <c r="D33" s="222"/>
      <c r="E33" s="222"/>
      <c r="F33" s="316"/>
      <c r="G33" s="15"/>
      <c r="H33" s="15"/>
    </row>
    <row r="34" spans="1:8" ht="21.75" customHeight="1">
      <c r="A34" s="43">
        <v>13</v>
      </c>
      <c r="B34" s="286" t="s">
        <v>265</v>
      </c>
      <c r="C34" s="253" t="s">
        <v>264</v>
      </c>
      <c r="D34" s="287" t="str">
        <f>'[1]1er crit.10m'!$K$4</f>
        <v>162</v>
      </c>
      <c r="E34" s="253" t="s">
        <v>248</v>
      </c>
      <c r="F34" s="316" t="s">
        <v>345</v>
      </c>
      <c r="G34" s="15"/>
      <c r="H34" s="15"/>
    </row>
    <row r="35" spans="1:8" ht="21.75" customHeight="1">
      <c r="A35" s="43">
        <v>14</v>
      </c>
      <c r="B35" s="290" t="s">
        <v>277</v>
      </c>
      <c r="C35" s="289" t="s">
        <v>278</v>
      </c>
      <c r="D35" s="291" t="s">
        <v>282</v>
      </c>
      <c r="E35" s="292" t="s">
        <v>248</v>
      </c>
      <c r="F35" s="316" t="s">
        <v>345</v>
      </c>
      <c r="G35" s="15"/>
      <c r="H35" s="15"/>
    </row>
    <row r="36" spans="1:8" ht="21.75" customHeight="1">
      <c r="A36" s="43">
        <v>15</v>
      </c>
      <c r="B36" s="286" t="s">
        <v>364</v>
      </c>
      <c r="C36" s="253" t="s">
        <v>365</v>
      </c>
      <c r="D36" s="295">
        <v>111</v>
      </c>
      <c r="E36" s="253" t="s">
        <v>245</v>
      </c>
      <c r="F36" s="316" t="s">
        <v>345</v>
      </c>
      <c r="G36" s="15"/>
      <c r="H36" s="15"/>
    </row>
  </sheetData>
  <sheetProtection/>
  <mergeCells count="8">
    <mergeCell ref="A20:B20"/>
    <mergeCell ref="E20:F20"/>
    <mergeCell ref="A3:B3"/>
    <mergeCell ref="A1:B2"/>
    <mergeCell ref="C2:E2"/>
    <mergeCell ref="E3:F3"/>
    <mergeCell ref="C1:H1"/>
    <mergeCell ref="G2:H2"/>
  </mergeCells>
  <dataValidations count="1">
    <dataValidation type="list" operator="equal" allowBlank="1" sqref="F6:F7 F9 F26 E16 E23:F24 E18:E19 E5:E13 E34:E36 E22 E25:E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0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66"/>
      <c r="B1" s="367"/>
      <c r="C1" s="379" t="s">
        <v>14</v>
      </c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7.5" customHeight="1">
      <c r="A2" s="368"/>
      <c r="B2" s="369"/>
      <c r="C2" s="371" t="s">
        <v>259</v>
      </c>
      <c r="D2" s="371"/>
      <c r="E2" s="371"/>
      <c r="F2" s="108" t="s">
        <v>321</v>
      </c>
      <c r="G2" s="108" t="s">
        <v>121</v>
      </c>
      <c r="H2" s="108" t="s">
        <v>231</v>
      </c>
      <c r="I2" s="371" t="s">
        <v>310</v>
      </c>
      <c r="J2" s="371"/>
      <c r="K2" s="371"/>
      <c r="L2" s="371"/>
    </row>
    <row r="3" spans="1:12" ht="15.75">
      <c r="A3" s="363" t="s">
        <v>23</v>
      </c>
      <c r="B3" s="363"/>
      <c r="C3" s="104" t="s">
        <v>7</v>
      </c>
      <c r="D3" s="216">
        <v>3</v>
      </c>
      <c r="E3" s="364" t="s">
        <v>333</v>
      </c>
      <c r="F3" s="365"/>
      <c r="G3" s="104">
        <v>2018</v>
      </c>
      <c r="H3" s="104" t="s">
        <v>252</v>
      </c>
      <c r="I3" s="384" t="s">
        <v>256</v>
      </c>
      <c r="J3" s="364"/>
      <c r="K3" s="364"/>
      <c r="L3" s="365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123</v>
      </c>
      <c r="H4" s="32" t="s">
        <v>122</v>
      </c>
      <c r="I4" s="377" t="s">
        <v>11</v>
      </c>
      <c r="J4" s="378"/>
      <c r="K4" s="382" t="s">
        <v>12</v>
      </c>
      <c r="L4" s="383"/>
    </row>
    <row r="5" spans="1:12" ht="22.5" customHeight="1">
      <c r="A5" s="43">
        <v>1</v>
      </c>
      <c r="B5" s="146"/>
      <c r="C5" s="114"/>
      <c r="D5" s="119"/>
      <c r="E5" s="114"/>
      <c r="F5" s="109"/>
      <c r="G5" s="71"/>
      <c r="H5" s="46"/>
      <c r="I5" s="46"/>
      <c r="J5" s="49"/>
      <c r="K5" s="374"/>
      <c r="L5" s="375"/>
    </row>
    <row r="6" spans="1:12" ht="22.5" customHeight="1">
      <c r="A6" s="43">
        <v>2</v>
      </c>
      <c r="B6" s="215"/>
      <c r="C6" s="103"/>
      <c r="D6" s="120"/>
      <c r="E6" s="103"/>
      <c r="F6" s="110"/>
      <c r="G6" s="77"/>
      <c r="H6" s="42"/>
      <c r="I6" s="42"/>
      <c r="J6" s="50"/>
      <c r="K6" s="372"/>
      <c r="L6" s="373"/>
    </row>
    <row r="7" spans="1:12" ht="22.5" customHeight="1">
      <c r="A7" s="43">
        <v>3</v>
      </c>
      <c r="B7" s="146"/>
      <c r="C7" s="114"/>
      <c r="D7" s="119"/>
      <c r="E7" s="114"/>
      <c r="F7" s="109"/>
      <c r="G7" s="71"/>
      <c r="H7" s="46"/>
      <c r="I7" s="46"/>
      <c r="J7" s="49"/>
      <c r="K7" s="374"/>
      <c r="L7" s="375"/>
    </row>
    <row r="8" spans="1:12" ht="22.5" customHeight="1">
      <c r="A8" s="43">
        <v>4</v>
      </c>
      <c r="B8" s="213"/>
      <c r="C8" s="135"/>
      <c r="D8" s="136"/>
      <c r="E8" s="135"/>
      <c r="F8" s="14"/>
      <c r="G8" s="74"/>
      <c r="H8" s="42"/>
      <c r="I8" s="42"/>
      <c r="J8" s="50"/>
      <c r="K8" s="372"/>
      <c r="L8" s="373"/>
    </row>
    <row r="9" spans="1:12" ht="22.5" customHeight="1">
      <c r="A9" s="43">
        <v>5</v>
      </c>
      <c r="B9" s="192"/>
      <c r="C9" s="193"/>
      <c r="D9" s="194"/>
      <c r="E9" s="193"/>
      <c r="F9" s="79"/>
      <c r="G9" s="73"/>
      <c r="H9" s="46"/>
      <c r="I9" s="46"/>
      <c r="J9" s="49"/>
      <c r="K9" s="374"/>
      <c r="L9" s="375"/>
    </row>
    <row r="10" spans="1:12" ht="22.5" customHeight="1">
      <c r="A10" s="43">
        <v>6</v>
      </c>
      <c r="B10" s="215"/>
      <c r="C10" s="103"/>
      <c r="D10" s="198"/>
      <c r="E10" s="103"/>
      <c r="F10" s="14"/>
      <c r="G10" s="74"/>
      <c r="H10" s="42"/>
      <c r="I10" s="42"/>
      <c r="J10" s="50"/>
      <c r="K10" s="372"/>
      <c r="L10" s="373"/>
    </row>
    <row r="11" spans="1:12" ht="22.5" customHeight="1">
      <c r="A11" s="43">
        <v>7</v>
      </c>
      <c r="B11" s="146"/>
      <c r="C11" s="114"/>
      <c r="D11" s="119"/>
      <c r="E11" s="114"/>
      <c r="F11" s="79"/>
      <c r="G11" s="73"/>
      <c r="H11" s="46"/>
      <c r="I11" s="46"/>
      <c r="J11" s="49"/>
      <c r="K11" s="374"/>
      <c r="L11" s="375"/>
    </row>
    <row r="12" spans="1:12" ht="22.5" customHeight="1">
      <c r="A12" s="43">
        <v>8</v>
      </c>
      <c r="B12" s="215"/>
      <c r="C12" s="103"/>
      <c r="D12" s="120"/>
      <c r="E12" s="103"/>
      <c r="F12" s="14"/>
      <c r="G12" s="74"/>
      <c r="H12" s="42"/>
      <c r="I12" s="42"/>
      <c r="J12" s="50"/>
      <c r="K12" s="372"/>
      <c r="L12" s="373"/>
    </row>
    <row r="13" spans="1:12" ht="22.5" customHeight="1">
      <c r="A13" s="43">
        <v>9</v>
      </c>
      <c r="B13" s="146"/>
      <c r="C13" s="146"/>
      <c r="D13" s="146"/>
      <c r="E13" s="146"/>
      <c r="F13" s="79"/>
      <c r="G13" s="73"/>
      <c r="H13" s="46"/>
      <c r="I13" s="46"/>
      <c r="J13" s="49"/>
      <c r="K13" s="374"/>
      <c r="L13" s="375"/>
    </row>
    <row r="14" spans="1:12" ht="22.5" customHeight="1">
      <c r="A14" s="43">
        <v>10</v>
      </c>
      <c r="B14" s="215"/>
      <c r="C14" s="215"/>
      <c r="D14" s="215"/>
      <c r="E14" s="215"/>
      <c r="F14" s="78"/>
      <c r="G14" s="75"/>
      <c r="H14" s="42"/>
      <c r="I14" s="42"/>
      <c r="J14" s="50"/>
      <c r="K14" s="372"/>
      <c r="L14" s="373"/>
    </row>
    <row r="15" spans="1:12" ht="22.5" customHeight="1">
      <c r="A15" s="43">
        <v>11</v>
      </c>
      <c r="B15" s="146"/>
      <c r="C15" s="146"/>
      <c r="D15" s="146"/>
      <c r="E15" s="146"/>
      <c r="F15" s="79"/>
      <c r="G15" s="73"/>
      <c r="H15" s="46"/>
      <c r="I15" s="46"/>
      <c r="J15" s="49"/>
      <c r="K15" s="374"/>
      <c r="L15" s="375"/>
    </row>
    <row r="16" spans="1:12" ht="22.5" customHeight="1">
      <c r="A16" s="43">
        <v>12</v>
      </c>
      <c r="B16" s="215"/>
      <c r="C16" s="215"/>
      <c r="D16" s="215"/>
      <c r="E16" s="215"/>
      <c r="F16" s="78"/>
      <c r="G16" s="76"/>
      <c r="H16" s="42"/>
      <c r="I16" s="42"/>
      <c r="J16" s="50"/>
      <c r="K16" s="372"/>
      <c r="L16" s="373"/>
    </row>
    <row r="17" spans="1:12" ht="22.5" customHeight="1">
      <c r="A17" s="43">
        <v>13</v>
      </c>
      <c r="B17" s="146"/>
      <c r="C17" s="146"/>
      <c r="D17" s="146"/>
      <c r="E17" s="146"/>
      <c r="F17" s="79"/>
      <c r="G17" s="73"/>
      <c r="H17" s="46"/>
      <c r="I17" s="46"/>
      <c r="J17" s="49"/>
      <c r="K17" s="374"/>
      <c r="L17" s="375"/>
    </row>
    <row r="18" spans="1:12" ht="22.5" customHeight="1">
      <c r="A18" s="43">
        <v>14</v>
      </c>
      <c r="B18" s="215"/>
      <c r="C18" s="215"/>
      <c r="D18" s="215"/>
      <c r="E18" s="215"/>
      <c r="F18" s="78"/>
      <c r="G18" s="74"/>
      <c r="H18" s="42"/>
      <c r="I18" s="42"/>
      <c r="J18" s="50"/>
      <c r="K18" s="372"/>
      <c r="L18" s="373"/>
    </row>
    <row r="19" spans="1:12" ht="22.5" customHeight="1">
      <c r="A19" s="43">
        <v>15</v>
      </c>
      <c r="B19" s="146"/>
      <c r="C19" s="114"/>
      <c r="D19" s="119"/>
      <c r="E19" s="114"/>
      <c r="F19" s="79"/>
      <c r="G19" s="73"/>
      <c r="H19" s="46"/>
      <c r="I19" s="46"/>
      <c r="J19" s="49"/>
      <c r="K19" s="374"/>
      <c r="L19" s="375"/>
    </row>
    <row r="20" spans="1:12" ht="22.5" customHeight="1">
      <c r="A20" s="43">
        <v>16</v>
      </c>
      <c r="B20" s="215"/>
      <c r="C20" s="103"/>
      <c r="D20" s="120"/>
      <c r="E20" s="103"/>
      <c r="F20" s="151"/>
      <c r="G20" s="74"/>
      <c r="H20" s="42"/>
      <c r="I20" s="42"/>
      <c r="J20" s="50"/>
      <c r="K20" s="372"/>
      <c r="L20" s="373"/>
    </row>
    <row r="21" spans="1:12" ht="22.5" customHeight="1">
      <c r="A21" s="43">
        <v>17</v>
      </c>
      <c r="B21" s="146"/>
      <c r="C21" s="114"/>
      <c r="D21" s="119"/>
      <c r="E21" s="114"/>
      <c r="F21" s="79"/>
      <c r="G21" s="73"/>
      <c r="H21" s="46"/>
      <c r="I21" s="46"/>
      <c r="J21" s="49"/>
      <c r="K21" s="374"/>
      <c r="L21" s="375"/>
    </row>
    <row r="22" spans="1:12" ht="22.5" customHeight="1">
      <c r="A22" s="43">
        <v>18</v>
      </c>
      <c r="B22" s="103"/>
      <c r="C22" s="103"/>
      <c r="D22" s="120"/>
      <c r="E22" s="103"/>
      <c r="F22" s="68"/>
      <c r="G22" s="74"/>
      <c r="H22" s="42"/>
      <c r="I22" s="42"/>
      <c r="J22" s="50"/>
      <c r="K22" s="372"/>
      <c r="L22" s="373"/>
    </row>
    <row r="23" spans="1:12" ht="22.5" customHeight="1">
      <c r="A23" s="43">
        <v>19</v>
      </c>
      <c r="B23" s="193"/>
      <c r="C23" s="193"/>
      <c r="D23" s="194"/>
      <c r="E23" s="193"/>
      <c r="F23" s="46"/>
      <c r="G23" s="46"/>
      <c r="H23" s="46"/>
      <c r="I23" s="46"/>
      <c r="J23" s="49"/>
      <c r="K23" s="374"/>
      <c r="L23" s="375"/>
    </row>
    <row r="24" spans="1:12" ht="22.5" customHeight="1">
      <c r="A24" s="43">
        <v>20</v>
      </c>
      <c r="B24" s="215"/>
      <c r="C24" s="103"/>
      <c r="D24" s="120"/>
      <c r="E24" s="103"/>
      <c r="F24" s="42"/>
      <c r="G24" s="42"/>
      <c r="H24" s="42"/>
      <c r="I24" s="42"/>
      <c r="J24" s="42"/>
      <c r="K24" s="376"/>
      <c r="L24" s="376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4" sqref="L4"/>
    </sheetView>
  </sheetViews>
  <sheetFormatPr defaultColWidth="11.421875" defaultRowHeight="15"/>
  <cols>
    <col min="1" max="1" width="3.57421875" style="13" customWidth="1"/>
    <col min="2" max="3" width="18.57421875" style="260" customWidth="1"/>
    <col min="4" max="6" width="7.8515625" style="260" customWidth="1"/>
    <col min="7" max="7" width="9.28125" style="260" customWidth="1"/>
    <col min="8" max="8" width="26.421875" style="260" customWidth="1"/>
  </cols>
  <sheetData>
    <row r="1" spans="1:8" s="12" customFormat="1" ht="37.5" customHeight="1">
      <c r="A1" s="366"/>
      <c r="B1" s="367"/>
      <c r="C1" s="379" t="s">
        <v>14</v>
      </c>
      <c r="D1" s="380"/>
      <c r="E1" s="380"/>
      <c r="F1" s="380"/>
      <c r="G1" s="380"/>
      <c r="H1" s="380"/>
    </row>
    <row r="2" spans="1:8" ht="37.5" customHeight="1">
      <c r="A2" s="368"/>
      <c r="B2" s="369"/>
      <c r="C2" s="371" t="s">
        <v>259</v>
      </c>
      <c r="D2" s="371"/>
      <c r="E2" s="371"/>
      <c r="F2" s="257" t="s">
        <v>230</v>
      </c>
      <c r="G2" s="371" t="s">
        <v>357</v>
      </c>
      <c r="H2" s="371"/>
    </row>
    <row r="3" spans="1:8" ht="15.75">
      <c r="A3" s="363" t="s">
        <v>25</v>
      </c>
      <c r="B3" s="363"/>
      <c r="C3" s="259" t="s">
        <v>28</v>
      </c>
      <c r="D3" s="259">
        <v>1</v>
      </c>
      <c r="E3" s="364" t="s">
        <v>387</v>
      </c>
      <c r="F3" s="365"/>
      <c r="G3" s="258">
        <v>2022</v>
      </c>
      <c r="H3" s="259" t="s">
        <v>338</v>
      </c>
    </row>
    <row r="4" spans="1:8" ht="15.7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11</v>
      </c>
      <c r="H4" s="32" t="s">
        <v>12</v>
      </c>
    </row>
    <row r="5" spans="1:8" ht="22.5" customHeight="1">
      <c r="A5" s="43">
        <v>1</v>
      </c>
      <c r="B5" s="115" t="s">
        <v>142</v>
      </c>
      <c r="C5" s="116" t="s">
        <v>280</v>
      </c>
      <c r="D5" s="117" t="str">
        <f>'[3]1er crit.10m'!$K$4</f>
        <v>274</v>
      </c>
      <c r="E5" s="118" t="s">
        <v>248</v>
      </c>
      <c r="F5" s="93">
        <v>22</v>
      </c>
      <c r="G5" s="15"/>
      <c r="H5" s="15"/>
    </row>
    <row r="6" spans="1:8" ht="22.5" customHeight="1">
      <c r="A6" s="43">
        <v>2</v>
      </c>
      <c r="B6" s="111" t="s">
        <v>312</v>
      </c>
      <c r="C6" s="112" t="s">
        <v>318</v>
      </c>
      <c r="D6" s="113" t="s">
        <v>313</v>
      </c>
      <c r="E6" s="118" t="s">
        <v>248</v>
      </c>
      <c r="F6" s="317">
        <v>22</v>
      </c>
      <c r="G6" s="15"/>
      <c r="H6" s="15"/>
    </row>
    <row r="7" spans="1:8" ht="22.5" customHeight="1">
      <c r="A7" s="43">
        <v>3</v>
      </c>
      <c r="B7" s="111" t="s">
        <v>392</v>
      </c>
      <c r="C7" s="112" t="s">
        <v>360</v>
      </c>
      <c r="D7" s="113" t="s">
        <v>313</v>
      </c>
      <c r="E7" s="118" t="s">
        <v>248</v>
      </c>
      <c r="F7" s="245">
        <v>22</v>
      </c>
      <c r="G7" s="15"/>
      <c r="H7" s="15"/>
    </row>
    <row r="8" spans="1:8" ht="22.5" customHeight="1">
      <c r="A8" s="43">
        <v>4</v>
      </c>
      <c r="B8" s="146" t="s">
        <v>390</v>
      </c>
      <c r="C8" s="114" t="s">
        <v>391</v>
      </c>
      <c r="D8" s="119" t="str">
        <f>'[4]1er crit.10m'!$K$4</f>
        <v>276</v>
      </c>
      <c r="E8" s="114" t="s">
        <v>248</v>
      </c>
      <c r="F8" s="93">
        <v>22</v>
      </c>
      <c r="G8" s="15"/>
      <c r="H8" s="15"/>
    </row>
    <row r="9" spans="1:8" ht="22.5" customHeight="1">
      <c r="A9" s="43">
        <v>5</v>
      </c>
      <c r="B9" s="146" t="s">
        <v>315</v>
      </c>
      <c r="C9" s="114" t="s">
        <v>316</v>
      </c>
      <c r="D9" s="119" t="s">
        <v>286</v>
      </c>
      <c r="E9" s="114" t="s">
        <v>248</v>
      </c>
      <c r="F9" s="317">
        <v>22</v>
      </c>
      <c r="G9" s="15"/>
      <c r="H9" s="15"/>
    </row>
    <row r="10" spans="1:8" ht="22.5" customHeight="1">
      <c r="A10" s="43">
        <v>6</v>
      </c>
      <c r="B10" s="214"/>
      <c r="C10" s="92"/>
      <c r="D10" s="102"/>
      <c r="E10" s="92"/>
      <c r="F10" s="316"/>
      <c r="G10" s="15"/>
      <c r="H10" s="15"/>
    </row>
    <row r="11" spans="1:8" ht="22.5" customHeight="1">
      <c r="A11" s="43">
        <v>7</v>
      </c>
      <c r="B11" s="214"/>
      <c r="C11" s="92"/>
      <c r="D11" s="102"/>
      <c r="E11" s="92"/>
      <c r="F11" s="316"/>
      <c r="G11" s="15"/>
      <c r="H11" s="15"/>
    </row>
    <row r="12" spans="1:8" ht="22.5" customHeight="1">
      <c r="A12" s="43">
        <v>8</v>
      </c>
      <c r="B12" s="214"/>
      <c r="C12" s="92"/>
      <c r="D12" s="102"/>
      <c r="E12" s="92"/>
      <c r="F12" s="316"/>
      <c r="G12" s="15"/>
      <c r="H12" s="15"/>
    </row>
    <row r="13" spans="1:8" ht="22.5" customHeight="1">
      <c r="A13" s="43">
        <v>9</v>
      </c>
      <c r="B13" s="222"/>
      <c r="C13" s="223"/>
      <c r="D13" s="268"/>
      <c r="E13" s="223"/>
      <c r="F13" s="316"/>
      <c r="G13" s="15"/>
      <c r="H13" s="15"/>
    </row>
    <row r="14" spans="1:8" ht="22.5" customHeight="1">
      <c r="A14" s="43">
        <v>10</v>
      </c>
      <c r="B14" s="214"/>
      <c r="C14" s="92"/>
      <c r="D14" s="102"/>
      <c r="E14" s="92"/>
      <c r="F14" s="316"/>
      <c r="G14" s="15"/>
      <c r="H14" s="15"/>
    </row>
    <row r="15" spans="1:8" ht="22.5" customHeight="1">
      <c r="A15" s="43">
        <v>11</v>
      </c>
      <c r="B15" s="222"/>
      <c r="C15" s="223"/>
      <c r="D15" s="224"/>
      <c r="E15" s="223"/>
      <c r="F15" s="316"/>
      <c r="G15" s="15"/>
      <c r="H15" s="15"/>
    </row>
    <row r="16" spans="1:8" ht="22.5" customHeight="1">
      <c r="A16" s="43">
        <v>12</v>
      </c>
      <c r="B16" s="214"/>
      <c r="C16" s="92"/>
      <c r="D16" s="102"/>
      <c r="E16" s="92"/>
      <c r="F16" s="316"/>
      <c r="G16" s="15"/>
      <c r="H16" s="15"/>
    </row>
    <row r="17" spans="1:8" ht="22.5" customHeight="1">
      <c r="A17" s="43">
        <v>13</v>
      </c>
      <c r="B17" s="222"/>
      <c r="C17" s="223"/>
      <c r="D17" s="268"/>
      <c r="E17" s="223"/>
      <c r="F17" s="316"/>
      <c r="G17" s="15"/>
      <c r="H17" s="15"/>
    </row>
    <row r="18" spans="1:8" ht="22.5" customHeight="1">
      <c r="A18" s="43">
        <v>14</v>
      </c>
      <c r="B18" s="214"/>
      <c r="C18" s="92"/>
      <c r="D18" s="102"/>
      <c r="E18" s="92"/>
      <c r="F18" s="316"/>
      <c r="G18" s="15"/>
      <c r="H18" s="15"/>
    </row>
    <row r="19" spans="1:8" ht="22.5" customHeight="1">
      <c r="A19" s="43">
        <v>15</v>
      </c>
      <c r="B19" s="286" t="s">
        <v>346</v>
      </c>
      <c r="C19" s="253" t="s">
        <v>267</v>
      </c>
      <c r="D19" s="287" t="s">
        <v>286</v>
      </c>
      <c r="E19" s="253"/>
      <c r="F19" s="316" t="s">
        <v>345</v>
      </c>
      <c r="G19" s="15"/>
      <c r="H19" s="15"/>
    </row>
  </sheetData>
  <sheetProtection/>
  <mergeCells count="6">
    <mergeCell ref="A3:B3"/>
    <mergeCell ref="A1:B2"/>
    <mergeCell ref="C1:H1"/>
    <mergeCell ref="C2:E2"/>
    <mergeCell ref="E3:F3"/>
    <mergeCell ref="G2:H2"/>
  </mergeCells>
  <dataValidations count="1">
    <dataValidation type="list" operator="equal" allowBlank="1" sqref="F6:F7 F9 E19 E17 E15 E5:E9 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66"/>
      <c r="B1" s="367"/>
      <c r="C1" s="379" t="s">
        <v>14</v>
      </c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7.5" customHeight="1">
      <c r="A2" s="368"/>
      <c r="B2" s="369"/>
      <c r="C2" s="371" t="s">
        <v>259</v>
      </c>
      <c r="D2" s="371"/>
      <c r="E2" s="371"/>
      <c r="F2" s="108" t="s">
        <v>321</v>
      </c>
      <c r="G2" s="108" t="s">
        <v>121</v>
      </c>
      <c r="H2" s="108" t="s">
        <v>231</v>
      </c>
      <c r="I2" s="371" t="s">
        <v>310</v>
      </c>
      <c r="J2" s="371"/>
      <c r="K2" s="371"/>
      <c r="L2" s="371"/>
    </row>
    <row r="3" spans="1:12" ht="15.75">
      <c r="A3" s="363" t="s">
        <v>27</v>
      </c>
      <c r="B3" s="363"/>
      <c r="C3" s="104" t="s">
        <v>28</v>
      </c>
      <c r="D3" s="217">
        <v>3</v>
      </c>
      <c r="E3" s="364" t="s">
        <v>333</v>
      </c>
      <c r="F3" s="365"/>
      <c r="G3" s="104">
        <v>2018</v>
      </c>
      <c r="H3" s="104" t="s">
        <v>229</v>
      </c>
      <c r="I3" s="384" t="s">
        <v>256</v>
      </c>
      <c r="J3" s="364"/>
      <c r="K3" s="364"/>
      <c r="L3" s="365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123</v>
      </c>
      <c r="H4" s="32" t="s">
        <v>122</v>
      </c>
      <c r="I4" s="377" t="s">
        <v>11</v>
      </c>
      <c r="J4" s="378"/>
      <c r="K4" s="382" t="s">
        <v>12</v>
      </c>
      <c r="L4" s="383"/>
    </row>
    <row r="5" spans="1:12" ht="22.5" customHeight="1">
      <c r="A5" s="43">
        <v>1</v>
      </c>
      <c r="B5" s="146"/>
      <c r="C5" s="114"/>
      <c r="D5" s="119"/>
      <c r="E5" s="114"/>
      <c r="F5" s="205"/>
      <c r="G5" s="71"/>
      <c r="H5" s="46"/>
      <c r="I5" s="46"/>
      <c r="J5" s="49"/>
      <c r="K5" s="374"/>
      <c r="L5" s="375"/>
    </row>
    <row r="6" spans="1:12" ht="22.5" customHeight="1">
      <c r="A6" s="43">
        <v>2</v>
      </c>
      <c r="B6" s="214"/>
      <c r="C6" s="214"/>
      <c r="D6" s="214"/>
      <c r="E6" s="214"/>
      <c r="F6" s="123"/>
      <c r="G6" s="72"/>
      <c r="H6" s="42"/>
      <c r="I6" s="42"/>
      <c r="J6" s="50"/>
      <c r="K6" s="372"/>
      <c r="L6" s="373"/>
    </row>
    <row r="7" spans="1:12" ht="22.5" customHeight="1">
      <c r="A7" s="43">
        <v>3</v>
      </c>
      <c r="B7" s="111"/>
      <c r="C7" s="111"/>
      <c r="D7" s="111"/>
      <c r="E7" s="111"/>
      <c r="F7" s="122"/>
      <c r="G7" s="73"/>
      <c r="H7" s="46"/>
      <c r="I7" s="46"/>
      <c r="J7" s="49"/>
      <c r="K7" s="374"/>
      <c r="L7" s="375"/>
    </row>
    <row r="8" spans="1:12" ht="22.5" customHeight="1">
      <c r="A8" s="43">
        <v>4</v>
      </c>
      <c r="B8" s="215"/>
      <c r="C8" s="103"/>
      <c r="D8" s="120"/>
      <c r="E8" s="103"/>
      <c r="F8" s="124"/>
      <c r="G8" s="74"/>
      <c r="H8" s="42"/>
      <c r="I8" s="42"/>
      <c r="J8" s="50"/>
      <c r="K8" s="372"/>
      <c r="L8" s="373"/>
    </row>
    <row r="9" spans="1:12" ht="22.5" customHeight="1">
      <c r="A9" s="43">
        <v>5</v>
      </c>
      <c r="B9" s="114"/>
      <c r="C9" s="114"/>
      <c r="D9" s="119"/>
      <c r="E9" s="114"/>
      <c r="F9" s="122"/>
      <c r="G9" s="73"/>
      <c r="H9" s="46"/>
      <c r="I9" s="46"/>
      <c r="J9" s="49"/>
      <c r="K9" s="374"/>
      <c r="L9" s="375"/>
    </row>
    <row r="10" spans="1:12" ht="22.5" customHeight="1">
      <c r="A10" s="43">
        <v>6</v>
      </c>
      <c r="B10" s="103"/>
      <c r="C10" s="103"/>
      <c r="D10" s="120"/>
      <c r="E10" s="103"/>
      <c r="F10" s="123"/>
      <c r="G10" s="74"/>
      <c r="H10" s="42"/>
      <c r="I10" s="42"/>
      <c r="J10" s="50"/>
      <c r="K10" s="372"/>
      <c r="L10" s="373"/>
    </row>
    <row r="11" spans="1:12" ht="22.5" customHeight="1">
      <c r="A11" s="43">
        <v>7</v>
      </c>
      <c r="B11" s="114"/>
      <c r="C11" s="114"/>
      <c r="D11" s="119"/>
      <c r="E11" s="114"/>
      <c r="F11" s="85"/>
      <c r="G11" s="73"/>
      <c r="H11" s="46"/>
      <c r="I11" s="46"/>
      <c r="J11" s="49"/>
      <c r="K11" s="374"/>
      <c r="L11" s="375"/>
    </row>
    <row r="12" spans="1:12" ht="22.5" customHeight="1">
      <c r="A12" s="43">
        <v>8</v>
      </c>
      <c r="B12" s="215"/>
      <c r="C12" s="103"/>
      <c r="D12" s="120"/>
      <c r="E12" s="103"/>
      <c r="F12" s="86"/>
      <c r="G12" s="74"/>
      <c r="H12" s="42"/>
      <c r="I12" s="42"/>
      <c r="J12" s="50"/>
      <c r="K12" s="372"/>
      <c r="L12" s="373"/>
    </row>
    <row r="13" spans="1:12" ht="22.5" customHeight="1">
      <c r="A13" s="43">
        <v>9</v>
      </c>
      <c r="B13" s="114"/>
      <c r="C13" s="114"/>
      <c r="D13" s="119"/>
      <c r="E13" s="114"/>
      <c r="F13" s="85"/>
      <c r="G13" s="73"/>
      <c r="H13" s="46"/>
      <c r="I13" s="46"/>
      <c r="J13" s="49"/>
      <c r="K13" s="374"/>
      <c r="L13" s="375"/>
    </row>
    <row r="14" spans="1:12" ht="22.5" customHeight="1">
      <c r="A14" s="43">
        <v>10</v>
      </c>
      <c r="B14" s="215"/>
      <c r="C14" s="103"/>
      <c r="D14" s="120"/>
      <c r="E14" s="103"/>
      <c r="F14" s="87"/>
      <c r="G14" s="74"/>
      <c r="H14" s="42"/>
      <c r="I14" s="42"/>
      <c r="J14" s="50"/>
      <c r="K14" s="372"/>
      <c r="L14" s="373"/>
    </row>
    <row r="15" spans="1:12" ht="22.5" customHeight="1">
      <c r="A15" s="43">
        <v>11</v>
      </c>
      <c r="B15" s="146"/>
      <c r="C15" s="114"/>
      <c r="D15" s="119"/>
      <c r="E15" s="114"/>
      <c r="F15" s="85"/>
      <c r="G15" s="73"/>
      <c r="H15" s="46"/>
      <c r="I15" s="46"/>
      <c r="J15" s="49"/>
      <c r="K15" s="374"/>
      <c r="L15" s="375"/>
    </row>
    <row r="16" spans="1:12" ht="22.5" customHeight="1">
      <c r="A16" s="43">
        <v>12</v>
      </c>
      <c r="B16" s="215"/>
      <c r="C16" s="103"/>
      <c r="D16" s="120"/>
      <c r="E16" s="103"/>
      <c r="F16" s="88"/>
      <c r="G16" s="74"/>
      <c r="H16" s="42"/>
      <c r="I16" s="42"/>
      <c r="J16" s="50"/>
      <c r="K16" s="372"/>
      <c r="L16" s="373"/>
    </row>
    <row r="17" spans="1:12" ht="22.5" customHeight="1">
      <c r="A17" s="43">
        <v>13</v>
      </c>
      <c r="B17" s="146"/>
      <c r="C17" s="114"/>
      <c r="D17" s="119"/>
      <c r="E17" s="114"/>
      <c r="F17" s="85"/>
      <c r="G17" s="73"/>
      <c r="H17" s="46"/>
      <c r="I17" s="46"/>
      <c r="J17" s="49"/>
      <c r="K17" s="374"/>
      <c r="L17" s="375"/>
    </row>
    <row r="18" spans="1:12" ht="22.5" customHeight="1">
      <c r="A18" s="43">
        <v>14</v>
      </c>
      <c r="B18" s="215"/>
      <c r="C18" s="103"/>
      <c r="D18" s="120"/>
      <c r="E18" s="103"/>
      <c r="F18" s="83"/>
      <c r="G18" s="42"/>
      <c r="H18" s="42"/>
      <c r="I18" s="42"/>
      <c r="J18" s="50"/>
      <c r="K18" s="372"/>
      <c r="L18" s="373"/>
    </row>
    <row r="19" spans="1:12" ht="22.5" customHeight="1">
      <c r="A19" s="43">
        <v>15</v>
      </c>
      <c r="B19" s="115"/>
      <c r="C19" s="116"/>
      <c r="D19" s="117"/>
      <c r="E19" s="118"/>
      <c r="F19" s="84"/>
      <c r="G19" s="46"/>
      <c r="H19" s="46"/>
      <c r="I19" s="46"/>
      <c r="J19" s="49"/>
      <c r="K19" s="374"/>
      <c r="L19" s="375"/>
    </row>
    <row r="20" spans="1:12" ht="22.5" customHeight="1">
      <c r="A20" s="43">
        <v>16</v>
      </c>
      <c r="B20" s="94"/>
      <c r="C20" s="95"/>
      <c r="D20" s="96"/>
      <c r="E20" s="97"/>
      <c r="F20" s="83"/>
      <c r="G20" s="42"/>
      <c r="H20" s="42"/>
      <c r="I20" s="42"/>
      <c r="J20" s="50"/>
      <c r="K20" s="372"/>
      <c r="L20" s="373"/>
    </row>
    <row r="21" spans="1:12" ht="22.5" customHeight="1">
      <c r="A21" s="43">
        <v>17</v>
      </c>
      <c r="B21" s="115"/>
      <c r="C21" s="116"/>
      <c r="D21" s="117"/>
      <c r="E21" s="118"/>
      <c r="F21" s="84"/>
      <c r="G21" s="46"/>
      <c r="H21" s="46"/>
      <c r="I21" s="46"/>
      <c r="J21" s="49"/>
      <c r="K21" s="374"/>
      <c r="L21" s="375"/>
    </row>
    <row r="22" spans="1:12" ht="22.5" customHeight="1">
      <c r="A22" s="43">
        <v>18</v>
      </c>
      <c r="B22" s="99"/>
      <c r="C22" s="99"/>
      <c r="D22" s="100"/>
      <c r="E22" s="101"/>
      <c r="F22" s="83"/>
      <c r="G22" s="42"/>
      <c r="H22" s="42"/>
      <c r="I22" s="42"/>
      <c r="J22" s="50"/>
      <c r="K22" s="372"/>
      <c r="L22" s="373"/>
    </row>
    <row r="23" spans="1:12" ht="22.5" customHeight="1">
      <c r="A23" s="43">
        <v>19</v>
      </c>
      <c r="B23" s="115"/>
      <c r="C23" s="116"/>
      <c r="D23" s="117"/>
      <c r="E23" s="118"/>
      <c r="F23" s="84"/>
      <c r="G23" s="46"/>
      <c r="H23" s="46"/>
      <c r="I23" s="46"/>
      <c r="J23" s="49"/>
      <c r="K23" s="374"/>
      <c r="L23" s="375"/>
    </row>
    <row r="24" spans="1:12" ht="22.5" customHeight="1">
      <c r="A24" s="43">
        <v>20</v>
      </c>
      <c r="B24" s="214"/>
      <c r="C24" s="92"/>
      <c r="D24" s="102"/>
      <c r="E24" s="92"/>
      <c r="F24" s="110"/>
      <c r="G24" s="42"/>
      <c r="H24" s="42"/>
      <c r="I24" s="42"/>
      <c r="J24" s="42"/>
      <c r="K24" s="376"/>
      <c r="L24" s="376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66"/>
      <c r="B1" s="367"/>
      <c r="C1" s="379" t="s">
        <v>14</v>
      </c>
      <c r="D1" s="380"/>
      <c r="E1" s="380"/>
      <c r="F1" s="380"/>
      <c r="G1" s="380"/>
      <c r="H1" s="380"/>
      <c r="I1" s="380"/>
      <c r="J1" s="380"/>
      <c r="K1" s="380"/>
      <c r="L1" s="381"/>
    </row>
    <row r="2" spans="1:12" ht="37.5" customHeight="1">
      <c r="A2" s="368"/>
      <c r="B2" s="369"/>
      <c r="C2" s="371" t="s">
        <v>259</v>
      </c>
      <c r="D2" s="371"/>
      <c r="E2" s="371"/>
      <c r="F2" s="108" t="s">
        <v>321</v>
      </c>
      <c r="G2" s="108" t="s">
        <v>121</v>
      </c>
      <c r="H2" s="108" t="s">
        <v>231</v>
      </c>
      <c r="I2" s="371" t="s">
        <v>310</v>
      </c>
      <c r="J2" s="371"/>
      <c r="K2" s="371"/>
      <c r="L2" s="371"/>
    </row>
    <row r="3" spans="1:12" ht="15.75">
      <c r="A3" s="363" t="s">
        <v>254</v>
      </c>
      <c r="B3" s="363"/>
      <c r="C3" s="104" t="s">
        <v>28</v>
      </c>
      <c r="D3" s="217">
        <v>4</v>
      </c>
      <c r="E3" s="364" t="s">
        <v>333</v>
      </c>
      <c r="F3" s="365"/>
      <c r="G3" s="104">
        <v>2018</v>
      </c>
      <c r="H3" s="104" t="s">
        <v>334</v>
      </c>
      <c r="I3" s="384" t="s">
        <v>256</v>
      </c>
      <c r="J3" s="364"/>
      <c r="K3" s="364"/>
      <c r="L3" s="365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258</v>
      </c>
      <c r="G4" s="32" t="s">
        <v>123</v>
      </c>
      <c r="H4" s="32" t="s">
        <v>122</v>
      </c>
      <c r="I4" s="377" t="s">
        <v>11</v>
      </c>
      <c r="J4" s="378"/>
      <c r="K4" s="382" t="s">
        <v>12</v>
      </c>
      <c r="L4" s="383"/>
    </row>
    <row r="5" spans="1:12" ht="22.5" customHeight="1">
      <c r="A5" s="22">
        <v>1</v>
      </c>
      <c r="B5" s="146"/>
      <c r="C5" s="114"/>
      <c r="D5" s="119"/>
      <c r="E5" s="114"/>
      <c r="F5" s="109"/>
      <c r="G5" s="21"/>
      <c r="H5" s="7"/>
      <c r="I5" s="21"/>
      <c r="J5" s="23"/>
      <c r="K5" s="374"/>
      <c r="L5" s="375"/>
    </row>
    <row r="6" spans="1:12" ht="22.5" customHeight="1">
      <c r="A6" s="22">
        <v>2</v>
      </c>
      <c r="B6" s="215"/>
      <c r="C6" s="103"/>
      <c r="D6" s="120"/>
      <c r="E6" s="103"/>
      <c r="F6" s="110"/>
      <c r="G6" s="20"/>
      <c r="H6" s="6"/>
      <c r="I6" s="20"/>
      <c r="J6" s="24"/>
      <c r="K6" s="372"/>
      <c r="L6" s="373"/>
    </row>
    <row r="7" spans="1:12" ht="22.5" customHeight="1">
      <c r="A7" s="22">
        <v>3</v>
      </c>
      <c r="B7" s="146"/>
      <c r="C7" s="114"/>
      <c r="D7" s="119"/>
      <c r="E7" s="114"/>
      <c r="F7" s="109"/>
      <c r="G7" s="21"/>
      <c r="H7" s="7"/>
      <c r="I7" s="21"/>
      <c r="J7" s="23"/>
      <c r="K7" s="374"/>
      <c r="L7" s="375"/>
    </row>
    <row r="8" spans="1:12" ht="22.5" customHeight="1">
      <c r="A8" s="22">
        <v>4</v>
      </c>
      <c r="B8" s="237"/>
      <c r="C8" s="103"/>
      <c r="D8" s="120"/>
      <c r="E8" s="103"/>
      <c r="F8" s="110"/>
      <c r="G8" s="20"/>
      <c r="H8" s="6"/>
      <c r="I8" s="20"/>
      <c r="J8" s="24"/>
      <c r="K8" s="372"/>
      <c r="L8" s="373"/>
    </row>
    <row r="9" spans="1:12" ht="22.5" customHeight="1">
      <c r="A9" s="22">
        <v>5</v>
      </c>
      <c r="B9" s="114"/>
      <c r="C9" s="114"/>
      <c r="D9" s="119"/>
      <c r="E9" s="114"/>
      <c r="F9" s="109"/>
      <c r="G9" s="21"/>
      <c r="H9" s="7"/>
      <c r="I9" s="21"/>
      <c r="J9" s="23"/>
      <c r="K9" s="374"/>
      <c r="L9" s="375"/>
    </row>
    <row r="10" spans="1:12" ht="22.5" customHeight="1">
      <c r="A10" s="22">
        <v>6</v>
      </c>
      <c r="B10" s="215"/>
      <c r="C10" s="103"/>
      <c r="D10" s="120"/>
      <c r="E10" s="103"/>
      <c r="F10" s="110"/>
      <c r="G10" s="20"/>
      <c r="H10" s="6"/>
      <c r="I10" s="20"/>
      <c r="J10" s="24"/>
      <c r="K10" s="372"/>
      <c r="L10" s="373"/>
    </row>
    <row r="11" spans="1:12" ht="22.5" customHeight="1">
      <c r="A11" s="22">
        <v>7</v>
      </c>
      <c r="B11" s="238"/>
      <c r="C11" s="146"/>
      <c r="D11" s="146"/>
      <c r="E11" s="146"/>
      <c r="F11" s="109"/>
      <c r="G11" s="21"/>
      <c r="H11" s="7"/>
      <c r="I11" s="21"/>
      <c r="J11" s="23"/>
      <c r="K11" s="374"/>
      <c r="L11" s="375"/>
    </row>
    <row r="12" spans="1:12" ht="22.5" customHeight="1">
      <c r="A12" s="22">
        <v>8</v>
      </c>
      <c r="B12" s="215"/>
      <c r="C12" s="103"/>
      <c r="D12" s="120"/>
      <c r="E12" s="103"/>
      <c r="F12" s="110"/>
      <c r="G12" s="20"/>
      <c r="H12" s="6"/>
      <c r="I12" s="20"/>
      <c r="J12" s="24"/>
      <c r="K12" s="372"/>
      <c r="L12" s="373"/>
    </row>
    <row r="13" spans="1:12" ht="22.5" customHeight="1">
      <c r="A13" s="22">
        <v>9</v>
      </c>
      <c r="B13" s="146"/>
      <c r="C13" s="114"/>
      <c r="D13" s="119"/>
      <c r="E13" s="114"/>
      <c r="F13" s="109"/>
      <c r="G13" s="21"/>
      <c r="H13" s="7"/>
      <c r="I13" s="21"/>
      <c r="J13" s="23"/>
      <c r="K13" s="374"/>
      <c r="L13" s="375"/>
    </row>
    <row r="14" spans="1:12" ht="22.5" customHeight="1">
      <c r="A14" s="22">
        <v>10</v>
      </c>
      <c r="B14" s="222"/>
      <c r="C14" s="222"/>
      <c r="D14" s="222"/>
      <c r="E14" s="222"/>
      <c r="F14" s="110"/>
      <c r="G14" s="20"/>
      <c r="H14" s="6"/>
      <c r="I14" s="20"/>
      <c r="J14" s="24"/>
      <c r="K14" s="372"/>
      <c r="L14" s="373"/>
    </row>
    <row r="15" spans="1:12" ht="22.5" customHeight="1">
      <c r="A15" s="22">
        <v>11</v>
      </c>
      <c r="B15" s="146"/>
      <c r="C15" s="114"/>
      <c r="D15" s="204"/>
      <c r="E15" s="114"/>
      <c r="F15" s="109"/>
      <c r="G15" s="21"/>
      <c r="H15" s="7"/>
      <c r="I15" s="21"/>
      <c r="J15" s="23"/>
      <c r="K15" s="374"/>
      <c r="L15" s="375"/>
    </row>
    <row r="16" spans="1:12" ht="22.5" customHeight="1">
      <c r="A16" s="22">
        <v>12</v>
      </c>
      <c r="B16" s="215"/>
      <c r="C16" s="103"/>
      <c r="D16" s="199"/>
      <c r="E16" s="103"/>
      <c r="F16" s="110"/>
      <c r="G16" s="20"/>
      <c r="H16" s="6"/>
      <c r="I16" s="20"/>
      <c r="J16" s="24"/>
      <c r="K16" s="372"/>
      <c r="L16" s="373"/>
    </row>
    <row r="17" spans="1:12" ht="22.5" customHeight="1">
      <c r="A17" s="22">
        <v>13</v>
      </c>
      <c r="B17" s="146"/>
      <c r="C17" s="114"/>
      <c r="D17" s="204"/>
      <c r="E17" s="114"/>
      <c r="F17" s="109"/>
      <c r="G17" s="21"/>
      <c r="H17" s="7"/>
      <c r="I17" s="21"/>
      <c r="J17" s="23"/>
      <c r="K17" s="374"/>
      <c r="L17" s="375"/>
    </row>
    <row r="18" spans="1:12" ht="22.5" customHeight="1">
      <c r="A18" s="22">
        <v>14</v>
      </c>
      <c r="B18" s="215"/>
      <c r="C18" s="103"/>
      <c r="D18" s="199"/>
      <c r="E18" s="103"/>
      <c r="F18" s="110"/>
      <c r="G18" s="20"/>
      <c r="H18" s="6"/>
      <c r="I18" s="20"/>
      <c r="J18" s="24"/>
      <c r="K18" s="372"/>
      <c r="L18" s="373"/>
    </row>
    <row r="19" spans="1:12" ht="22.5" customHeight="1">
      <c r="A19" s="22">
        <v>15</v>
      </c>
      <c r="B19" s="146"/>
      <c r="C19" s="114"/>
      <c r="D19" s="204"/>
      <c r="E19" s="114"/>
      <c r="F19" s="109"/>
      <c r="G19" s="21"/>
      <c r="H19" s="7"/>
      <c r="I19" s="21"/>
      <c r="J19" s="23"/>
      <c r="K19" s="374"/>
      <c r="L19" s="375"/>
    </row>
    <row r="20" spans="1:12" ht="22.5" customHeight="1">
      <c r="A20" s="22">
        <v>16</v>
      </c>
      <c r="B20" s="215"/>
      <c r="C20" s="103"/>
      <c r="D20" s="199"/>
      <c r="E20" s="103"/>
      <c r="F20" s="15"/>
      <c r="G20" s="20"/>
      <c r="H20" s="6"/>
      <c r="I20" s="20"/>
      <c r="J20" s="24"/>
      <c r="K20" s="372"/>
      <c r="L20" s="373"/>
    </row>
    <row r="21" spans="1:12" ht="22.5" customHeight="1">
      <c r="A21" s="22">
        <v>17</v>
      </c>
      <c r="B21" s="146"/>
      <c r="C21" s="114"/>
      <c r="D21" s="204"/>
      <c r="E21" s="114"/>
      <c r="F21" s="109"/>
      <c r="G21" s="21"/>
      <c r="H21" s="7"/>
      <c r="I21" s="21"/>
      <c r="J21" s="23"/>
      <c r="K21" s="374"/>
      <c r="L21" s="375"/>
    </row>
    <row r="22" spans="1:12" ht="22.5" customHeight="1">
      <c r="A22" s="22">
        <v>18</v>
      </c>
      <c r="B22" s="215"/>
      <c r="C22" s="103"/>
      <c r="D22" s="120"/>
      <c r="E22" s="103"/>
      <c r="F22" s="110"/>
      <c r="G22" s="20"/>
      <c r="H22" s="6"/>
      <c r="I22" s="20"/>
      <c r="J22" s="24"/>
      <c r="K22" s="372"/>
      <c r="L22" s="373"/>
    </row>
    <row r="23" spans="1:12" ht="22.5" customHeight="1">
      <c r="A23" s="22">
        <v>19</v>
      </c>
      <c r="B23" s="146"/>
      <c r="C23" s="114"/>
      <c r="D23" s="204"/>
      <c r="E23" s="114"/>
      <c r="F23" s="109"/>
      <c r="G23" s="21"/>
      <c r="H23" s="7"/>
      <c r="I23" s="21"/>
      <c r="J23" s="23"/>
      <c r="K23" s="374"/>
      <c r="L23" s="375"/>
    </row>
    <row r="24" spans="1:12" ht="22.5" customHeight="1">
      <c r="A24" s="22">
        <v>20</v>
      </c>
      <c r="B24" s="215"/>
      <c r="C24" s="103"/>
      <c r="D24" s="120"/>
      <c r="E24" s="103"/>
      <c r="F24" s="110"/>
      <c r="G24" s="20"/>
      <c r="H24" s="6"/>
      <c r="I24" s="20"/>
      <c r="J24" s="20"/>
      <c r="K24" s="376"/>
      <c r="L24" s="376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2019-02-28T12:51:49Z</cp:lastPrinted>
  <dcterms:created xsi:type="dcterms:W3CDTF">2016-11-08T10:29:15Z</dcterms:created>
  <dcterms:modified xsi:type="dcterms:W3CDTF">2022-04-24T16:31:24Z</dcterms:modified>
  <cp:category/>
  <cp:version/>
  <cp:contentType/>
  <cp:contentStatus/>
</cp:coreProperties>
</file>